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5ffsv002\（財政部）市民税課\業務\法人市民税\小樽市HPアップ\アップロード用\"/>
    </mc:Choice>
  </mc:AlternateContent>
  <bookViews>
    <workbookView xWindow="120" yWindow="15" windowWidth="15480" windowHeight="8220"/>
  </bookViews>
  <sheets>
    <sheet name="データ入力シート" sheetId="5" r:id="rId1"/>
    <sheet name="納付書" sheetId="4" r:id="rId2"/>
    <sheet name="税率・納付場所" sheetId="6" r:id="rId3"/>
  </sheets>
  <definedNames>
    <definedName name="_xlnm._FilterDatabase" localSheetId="1" hidden="1">納付書!$B$18:$Q$35</definedName>
    <definedName name="_xlnm.Print_Area" localSheetId="0">データ入力シート!$A$1:$R$23</definedName>
    <definedName name="_xlnm.Print_Area" localSheetId="2">税率・納付場所!$A$1:$F$47</definedName>
    <definedName name="_xlnm.Print_Area" localSheetId="1">納付書!$B$2:$BB$38</definedName>
    <definedName name="申告区分" localSheetId="2">税率・納付場所!$A$14:$A$23</definedName>
    <definedName name="申告内容" comment="申告内容">税率・納付場所!$A$14:$A$23</definedName>
  </definedNames>
  <calcPr calcId="152511"/>
</workbook>
</file>

<file path=xl/calcChain.xml><?xml version="1.0" encoding="utf-8"?>
<calcChain xmlns="http://schemas.openxmlformats.org/spreadsheetml/2006/main">
  <c r="H21" i="4" l="1"/>
  <c r="B21" i="4"/>
  <c r="Z21" i="4" l="1"/>
  <c r="T21" i="4"/>
  <c r="AL21" i="4" s="1"/>
  <c r="M21" i="4"/>
  <c r="AE21" i="4"/>
  <c r="BD25" i="4"/>
  <c r="L25" i="4"/>
  <c r="AV25" i="4"/>
  <c r="BD24" i="4"/>
  <c r="M24" i="4"/>
  <c r="BK24" i="4"/>
  <c r="BD23" i="4"/>
  <c r="N23" i="4"/>
  <c r="BL23" i="4"/>
  <c r="BO26" i="4"/>
  <c r="BN26" i="4"/>
  <c r="BM26" i="4"/>
  <c r="BL26" i="4"/>
  <c r="BK26" i="4"/>
  <c r="BJ26" i="4"/>
  <c r="BI26" i="4"/>
  <c r="BH26" i="4"/>
  <c r="BG26" i="4"/>
  <c r="BF26" i="4"/>
  <c r="BE26" i="4"/>
  <c r="C20" i="5"/>
  <c r="BD27" i="4"/>
  <c r="H27" i="4"/>
  <c r="M19" i="4"/>
  <c r="AW19" i="4"/>
  <c r="B19" i="4"/>
  <c r="AL19" i="4"/>
  <c r="C15" i="4"/>
  <c r="U15" i="4"/>
  <c r="C12" i="4"/>
  <c r="AM12" i="4"/>
  <c r="BM25" i="4"/>
  <c r="BE25" i="4"/>
  <c r="G25" i="4"/>
  <c r="Y25" i="4"/>
  <c r="BL25" i="4"/>
  <c r="BI25" i="4"/>
  <c r="Q25" i="4"/>
  <c r="AI25" i="4"/>
  <c r="BK25" i="4"/>
  <c r="M25" i="4"/>
  <c r="AW25" i="4"/>
  <c r="N25" i="4"/>
  <c r="AX25" i="4"/>
  <c r="J25" i="4"/>
  <c r="AB25" i="4"/>
  <c r="BG25" i="4"/>
  <c r="BN25" i="4"/>
  <c r="I25" i="4"/>
  <c r="AS25" i="4"/>
  <c r="H25" i="4"/>
  <c r="AR25" i="4"/>
  <c r="BF25" i="4"/>
  <c r="P25" i="4"/>
  <c r="AZ25" i="4"/>
  <c r="BJ25" i="4"/>
  <c r="K25" i="4"/>
  <c r="AU25" i="4"/>
  <c r="BH25" i="4"/>
  <c r="O25" i="4"/>
  <c r="AY25" i="4"/>
  <c r="BO25" i="4"/>
  <c r="AD25" i="4"/>
  <c r="AA25" i="4"/>
  <c r="BA25" i="4"/>
  <c r="AQ25" i="4"/>
  <c r="Z25" i="4"/>
  <c r="AH25" i="4"/>
  <c r="AC25" i="4"/>
  <c r="AE19" i="4"/>
  <c r="BH24" i="4"/>
  <c r="BO23" i="4"/>
  <c r="Q23" i="4"/>
  <c r="BA23" i="4"/>
  <c r="I24" i="4"/>
  <c r="AS24" i="4"/>
  <c r="BJ24" i="4"/>
  <c r="L24" i="4"/>
  <c r="AD24" i="4"/>
  <c r="AW21" i="4"/>
  <c r="BI24" i="4"/>
  <c r="K24" i="4"/>
  <c r="AC24" i="4"/>
  <c r="G24" i="4"/>
  <c r="Y24" i="4"/>
  <c r="Q24" i="4"/>
  <c r="BA24" i="4"/>
  <c r="AI24" i="4"/>
  <c r="BL24" i="4"/>
  <c r="P24" i="4"/>
  <c r="AH24" i="4"/>
  <c r="AZ24" i="4"/>
  <c r="BJ23" i="4"/>
  <c r="BE23" i="4"/>
  <c r="BI23" i="4"/>
  <c r="I23" i="4"/>
  <c r="AA23" i="4"/>
  <c r="AS23" i="4"/>
  <c r="P23" i="4"/>
  <c r="AZ23" i="4"/>
  <c r="BF27" i="4"/>
  <c r="BH23" i="4"/>
  <c r="AQ24" i="4"/>
  <c r="AH23" i="4"/>
  <c r="AI23" i="4"/>
  <c r="J27" i="4"/>
  <c r="AT27" i="4"/>
  <c r="AG25" i="4"/>
  <c r="AT25" i="4"/>
  <c r="AE25" i="4"/>
  <c r="K27" i="4"/>
  <c r="AC27" i="4"/>
  <c r="AF25" i="4"/>
  <c r="AW24" i="4"/>
  <c r="AE24" i="4"/>
  <c r="AB27" i="4"/>
  <c r="BE27" i="4"/>
  <c r="I27" i="4"/>
  <c r="BN27" i="4"/>
  <c r="AV24" i="4"/>
  <c r="M27" i="4"/>
  <c r="G27" i="4"/>
  <c r="BM27" i="4"/>
  <c r="BN24" i="4"/>
  <c r="O24" i="4"/>
  <c r="BO24" i="4"/>
  <c r="BE24" i="4"/>
  <c r="AA24" i="4"/>
  <c r="BG24" i="4"/>
  <c r="AU27" i="4"/>
  <c r="BK27" i="4"/>
  <c r="O27" i="4"/>
  <c r="AU24" i="4"/>
  <c r="BH27" i="4"/>
  <c r="BM24" i="4"/>
  <c r="N24" i="4"/>
  <c r="H24" i="4"/>
  <c r="J24" i="4"/>
  <c r="BF24" i="4"/>
  <c r="BI27" i="4"/>
  <c r="AF23" i="4"/>
  <c r="AX23" i="4"/>
  <c r="Z27" i="4"/>
  <c r="AR27" i="4"/>
  <c r="O23" i="4"/>
  <c r="M23" i="4"/>
  <c r="BF23" i="4"/>
  <c r="BK23" i="4"/>
  <c r="H23" i="4"/>
  <c r="BN23" i="4"/>
  <c r="P27" i="4"/>
  <c r="BL27" i="4"/>
  <c r="N27" i="4"/>
  <c r="BJ27" i="4"/>
  <c r="L27" i="4"/>
  <c r="BG27" i="4"/>
  <c r="J23" i="4"/>
  <c r="BM23" i="4"/>
  <c r="K23" i="4"/>
  <c r="BO27" i="4"/>
  <c r="Q27" i="4"/>
  <c r="L23" i="4"/>
  <c r="BG23" i="4"/>
  <c r="G23" i="4"/>
  <c r="AM15" i="4"/>
  <c r="AR24" i="4"/>
  <c r="Z24" i="4"/>
  <c r="AY24" i="4"/>
  <c r="AG24" i="4"/>
  <c r="AE27" i="4"/>
  <c r="AW27" i="4"/>
  <c r="AX24" i="4"/>
  <c r="AF24" i="4"/>
  <c r="AY27" i="4"/>
  <c r="AG27" i="4"/>
  <c r="AB24" i="4"/>
  <c r="AT24" i="4"/>
  <c r="Y27" i="4"/>
  <c r="AQ27" i="4"/>
  <c r="AS27" i="4"/>
  <c r="AA27" i="4"/>
  <c r="AV23" i="4"/>
  <c r="AD23" i="4"/>
  <c r="AT23" i="4"/>
  <c r="AB23" i="4"/>
  <c r="AH27" i="4"/>
  <c r="AZ27" i="4"/>
  <c r="AI27" i="4"/>
  <c r="BA27" i="4"/>
  <c r="AW23" i="4"/>
  <c r="AE23" i="4"/>
  <c r="AQ23" i="4"/>
  <c r="Y23" i="4"/>
  <c r="AU23" i="4"/>
  <c r="AC23" i="4"/>
  <c r="AD27" i="4"/>
  <c r="AV27" i="4"/>
  <c r="Z23" i="4"/>
  <c r="AR23" i="4"/>
  <c r="AY23" i="4"/>
  <c r="AG23" i="4"/>
  <c r="AF27" i="4"/>
  <c r="AX27" i="4"/>
  <c r="T19" i="4"/>
  <c r="U12" i="4"/>
  <c r="AR21" i="4" l="1"/>
</calcChain>
</file>

<file path=xl/sharedStrings.xml><?xml version="1.0" encoding="utf-8"?>
<sst xmlns="http://schemas.openxmlformats.org/spreadsheetml/2006/main" count="243" uniqueCount="141">
  <si>
    <t>市町村コード</t>
    <rPh sb="0" eb="3">
      <t>シチョウソン</t>
    </rPh>
    <phoneticPr fontId="2"/>
  </si>
  <si>
    <t>012033</t>
    <phoneticPr fontId="2"/>
  </si>
  <si>
    <t>北海道</t>
    <rPh sb="0" eb="3">
      <t>ホッカイドウ</t>
    </rPh>
    <phoneticPr fontId="2"/>
  </si>
  <si>
    <t>小樽市</t>
    <rPh sb="0" eb="3">
      <t>オタルシ</t>
    </rPh>
    <phoneticPr fontId="2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</si>
  <si>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2"/>
  </si>
  <si>
    <t>公</t>
    <rPh sb="0" eb="1">
      <t>コウ</t>
    </rPh>
    <phoneticPr fontId="2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</si>
  <si>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2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</si>
  <si>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</si>
  <si>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申告区分</t>
    <rPh sb="0" eb="2">
      <t>シンコク</t>
    </rPh>
    <rPh sb="2" eb="4">
      <t>クブン</t>
    </rPh>
    <phoneticPr fontId="2"/>
  </si>
  <si>
    <t>から</t>
    <phoneticPr fontId="2"/>
  </si>
  <si>
    <t>まで</t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</si>
  <si>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</si>
  <si>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合計額</t>
    <rPh sb="0" eb="2">
      <t>ゴウケイ</t>
    </rPh>
    <rPh sb="2" eb="3">
      <t>ガク</t>
    </rPh>
    <phoneticPr fontId="2"/>
  </si>
  <si>
    <t>納期限</t>
    <rPh sb="0" eb="1">
      <t>ノウ</t>
    </rPh>
    <rPh sb="1" eb="3">
      <t>キゲン</t>
    </rPh>
    <phoneticPr fontId="2"/>
  </si>
  <si>
    <t>領収日付印</t>
    <rPh sb="0" eb="2">
      <t>リョウシュウ</t>
    </rPh>
    <rPh sb="2" eb="3">
      <t>ヒ</t>
    </rPh>
    <rPh sb="3" eb="4">
      <t>フ</t>
    </rPh>
    <rPh sb="4" eb="5">
      <t>イン</t>
    </rPh>
    <phoneticPr fontId="2"/>
  </si>
  <si>
    <t>02</t>
    <phoneticPr fontId="2"/>
  </si>
  <si>
    <t>01</t>
    <phoneticPr fontId="2"/>
  </si>
  <si>
    <t>03</t>
  </si>
  <si>
    <t>04</t>
  </si>
  <si>
    <t>05</t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</si>
  <si>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</si>
  <si>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</si>
  <si>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</si>
  <si>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</si>
  <si>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</si>
  <si>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</si>
  <si>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小樽市会計管理者</t>
    <rPh sb="0" eb="3">
      <t>オタルシ</t>
    </rPh>
    <rPh sb="3" eb="5">
      <t>カイケイ</t>
    </rPh>
    <rPh sb="5" eb="8">
      <t>カンリシャ</t>
    </rPh>
    <phoneticPr fontId="2"/>
  </si>
  <si>
    <t>02710-6-960059</t>
    <phoneticPr fontId="2"/>
  </si>
  <si>
    <t>上記のとおり領収しました。</t>
    <rPh sb="0" eb="2">
      <t>ジョウキ</t>
    </rPh>
    <rPh sb="6" eb="8">
      <t>リョウシュウ</t>
    </rPh>
    <phoneticPr fontId="2"/>
  </si>
  <si>
    <t>日　計</t>
    <rPh sb="0" eb="1">
      <t>ヒ</t>
    </rPh>
    <rPh sb="2" eb="3">
      <t>ケイ</t>
    </rPh>
    <phoneticPr fontId="2"/>
  </si>
  <si>
    <t>上記のとおり納付します。</t>
    <rPh sb="0" eb="2">
      <t>ジョウキ</t>
    </rPh>
    <rPh sb="6" eb="8">
      <t>ノウフ</t>
    </rPh>
    <phoneticPr fontId="2"/>
  </si>
  <si>
    <t>取りまとめ局</t>
    <rPh sb="0" eb="1">
      <t>ト</t>
    </rPh>
    <rPh sb="5" eb="6">
      <t>キョク</t>
    </rPh>
    <phoneticPr fontId="2"/>
  </si>
  <si>
    <t>指定金融機関</t>
    <rPh sb="0" eb="2">
      <t>シテイ</t>
    </rPh>
    <rPh sb="2" eb="4">
      <t>キンユウ</t>
    </rPh>
    <rPh sb="4" eb="6">
      <t>キカン</t>
    </rPh>
    <phoneticPr fontId="2"/>
  </si>
  <si>
    <t>（取りまとめ店）</t>
  </si>
  <si>
    <t>　　北　洋　銀　行</t>
    <rPh sb="2" eb="5">
      <t>ホクヨウ</t>
    </rPh>
    <rPh sb="6" eb="9">
      <t>ギンコウ</t>
    </rPh>
    <phoneticPr fontId="2"/>
  </si>
  <si>
    <t>　　　　　　　小樽中央支店</t>
    <rPh sb="7" eb="9">
      <t>オタル</t>
    </rPh>
    <rPh sb="9" eb="11">
      <t>チュウオウ</t>
    </rPh>
    <rPh sb="11" eb="13">
      <t>シテン</t>
    </rPh>
    <phoneticPr fontId="2"/>
  </si>
  <si>
    <t>上記のとおり収納したので</t>
    <rPh sb="0" eb="2">
      <t>ジョウキ</t>
    </rPh>
    <rPh sb="6" eb="8">
      <t>シュウノウ</t>
    </rPh>
    <phoneticPr fontId="2"/>
  </si>
  <si>
    <t>通知します。</t>
    <rPh sb="0" eb="2">
      <t>ツウチ</t>
    </rPh>
    <phoneticPr fontId="2"/>
  </si>
  <si>
    <t>口　座　番　号</t>
    <rPh sb="0" eb="3">
      <t>コウザ</t>
    </rPh>
    <rPh sb="4" eb="7">
      <t>バンゴウ</t>
    </rPh>
    <phoneticPr fontId="2"/>
  </si>
  <si>
    <t>加　　　入　　　者</t>
    <rPh sb="0" eb="9">
      <t>カニュウシャ</t>
    </rPh>
    <phoneticPr fontId="2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</si>
  <si>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</t>
    </rPh>
    <rPh sb="8" eb="10">
      <t>ツウチ</t>
    </rPh>
    <rPh sb="10" eb="11">
      <t>ショウショ</t>
    </rPh>
    <phoneticPr fontId="2"/>
  </si>
  <si>
    <t>法人市民税納付書</t>
    <rPh sb="0" eb="2">
      <t>ホウジン</t>
    </rPh>
    <rPh sb="2" eb="5">
      <t>シミンゼイ</t>
    </rPh>
    <rPh sb="5" eb="7">
      <t>ノウフ</t>
    </rPh>
    <rPh sb="7" eb="8">
      <t>ショウショ</t>
    </rPh>
    <phoneticPr fontId="2"/>
  </si>
  <si>
    <t>年　度</t>
    <rPh sb="0" eb="3">
      <t>ネンド</t>
    </rPh>
    <phoneticPr fontId="2"/>
  </si>
  <si>
    <t>均 等 割 額</t>
    <rPh sb="0" eb="3">
      <t>キントウ</t>
    </rPh>
    <rPh sb="4" eb="5">
      <t>ワ</t>
    </rPh>
    <rPh sb="6" eb="7">
      <t>ガク</t>
    </rPh>
    <phoneticPr fontId="2"/>
  </si>
  <si>
    <t>延　滞　金</t>
    <rPh sb="0" eb="3">
      <t>エンタイ</t>
    </rPh>
    <rPh sb="4" eb="5">
      <t>キン</t>
    </rPh>
    <phoneticPr fontId="2"/>
  </si>
  <si>
    <t>口</t>
    <rPh sb="0" eb="1">
      <t>クチ</t>
    </rPh>
    <phoneticPr fontId="2"/>
  </si>
  <si>
    <t>小樽貯金事務ｾﾝﾀｰ</t>
    <rPh sb="0" eb="2">
      <t>オタル</t>
    </rPh>
    <rPh sb="2" eb="4">
      <t>チョキン</t>
    </rPh>
    <rPh sb="4" eb="6">
      <t>ジム</t>
    </rPh>
    <phoneticPr fontId="2"/>
  </si>
  <si>
    <t>（〒047-8794）</t>
    <phoneticPr fontId="2"/>
  </si>
  <si>
    <t>様</t>
    <rPh sb="0" eb="1">
      <t>サマ</t>
    </rPh>
    <phoneticPr fontId="2"/>
  </si>
  <si>
    <t>から</t>
    <phoneticPr fontId="2"/>
  </si>
  <si>
    <t>所在地</t>
    <rPh sb="0" eb="3">
      <t>ショザイチ</t>
    </rPh>
    <phoneticPr fontId="11"/>
  </si>
  <si>
    <t>法人名</t>
    <rPh sb="0" eb="2">
      <t>ホウジン</t>
    </rPh>
    <rPh sb="2" eb="3">
      <t>メイ</t>
    </rPh>
    <phoneticPr fontId="11"/>
  </si>
  <si>
    <t>年度</t>
    <rPh sb="0" eb="2">
      <t>ネンド</t>
    </rPh>
    <phoneticPr fontId="11"/>
  </si>
  <si>
    <t>事業年度</t>
    <rPh sb="0" eb="2">
      <t>ジギョウ</t>
    </rPh>
    <rPh sb="2" eb="4">
      <t>ネンド</t>
    </rPh>
    <phoneticPr fontId="11"/>
  </si>
  <si>
    <t>から</t>
    <phoneticPr fontId="11"/>
  </si>
  <si>
    <t>申告区分</t>
    <rPh sb="0" eb="2">
      <t>シンコク</t>
    </rPh>
    <rPh sb="2" eb="4">
      <t>クブン</t>
    </rPh>
    <phoneticPr fontId="11"/>
  </si>
  <si>
    <t>法人税割額</t>
    <rPh sb="0" eb="3">
      <t>ホウジンゼイ</t>
    </rPh>
    <rPh sb="3" eb="4">
      <t>ワリ</t>
    </rPh>
    <rPh sb="4" eb="5">
      <t>ガク</t>
    </rPh>
    <phoneticPr fontId="11"/>
  </si>
  <si>
    <t>均等割額</t>
    <rPh sb="0" eb="3">
      <t>キントウワ</t>
    </rPh>
    <rPh sb="3" eb="4">
      <t>ガク</t>
    </rPh>
    <phoneticPr fontId="11"/>
  </si>
  <si>
    <t>延滞金</t>
    <rPh sb="0" eb="3">
      <t>エンタイキン</t>
    </rPh>
    <phoneticPr fontId="11"/>
  </si>
  <si>
    <t>合計額</t>
    <rPh sb="0" eb="2">
      <t>ゴウケイ</t>
    </rPh>
    <rPh sb="2" eb="3">
      <t>ガク</t>
    </rPh>
    <phoneticPr fontId="11"/>
  </si>
  <si>
    <t>コード</t>
    <phoneticPr fontId="11"/>
  </si>
  <si>
    <t>申告内容</t>
    <rPh sb="0" eb="2">
      <t>シンコク</t>
    </rPh>
    <rPh sb="2" eb="4">
      <t>ナイヨウ</t>
    </rPh>
    <phoneticPr fontId="11"/>
  </si>
  <si>
    <t>円</t>
    <rPh sb="0" eb="1">
      <t>エン</t>
    </rPh>
    <phoneticPr fontId="11"/>
  </si>
  <si>
    <t>―</t>
  </si>
  <si>
    <t>５０人以下</t>
  </si>
  <si>
    <t>５０人超</t>
  </si>
  <si>
    <t>市内従業者数の合計</t>
    <phoneticPr fontId="11"/>
  </si>
  <si>
    <t>１．税率</t>
    <rPh sb="2" eb="4">
      <t>ゼイリツ</t>
    </rPh>
    <phoneticPr fontId="11"/>
  </si>
  <si>
    <t>２．納付場所</t>
    <rPh sb="2" eb="4">
      <t>ノウフ</t>
    </rPh>
    <rPh sb="4" eb="6">
      <t>バショ</t>
    </rPh>
    <phoneticPr fontId="11"/>
  </si>
  <si>
    <t>◎小樽市指定金融機関</t>
    <rPh sb="1" eb="4">
      <t>オタルシ</t>
    </rPh>
    <rPh sb="4" eb="6">
      <t>シテイ</t>
    </rPh>
    <rPh sb="6" eb="8">
      <t>キンユウ</t>
    </rPh>
    <rPh sb="8" eb="10">
      <t>キカン</t>
    </rPh>
    <phoneticPr fontId="11"/>
  </si>
  <si>
    <t>◎小樽市収納代理金融機関</t>
    <rPh sb="1" eb="4">
      <t>オタルシ</t>
    </rPh>
    <rPh sb="4" eb="6">
      <t>シュウノウ</t>
    </rPh>
    <rPh sb="6" eb="8">
      <t>ダイリ</t>
    </rPh>
    <rPh sb="8" eb="10">
      <t>キンユウ</t>
    </rPh>
    <rPh sb="10" eb="12">
      <t>キカン</t>
    </rPh>
    <phoneticPr fontId="11"/>
  </si>
  <si>
    <t>◎小樽市役所</t>
    <rPh sb="1" eb="3">
      <t>オタル</t>
    </rPh>
    <rPh sb="3" eb="6">
      <t>シヤクショ</t>
    </rPh>
    <phoneticPr fontId="11"/>
  </si>
  <si>
    <t>　・北洋銀行の本店および支店（出張所を含む）</t>
    <rPh sb="2" eb="4">
      <t>ホクヨウ</t>
    </rPh>
    <rPh sb="4" eb="6">
      <t>ギンコウ</t>
    </rPh>
    <rPh sb="7" eb="9">
      <t>ホンテン</t>
    </rPh>
    <rPh sb="12" eb="14">
      <t>シテン</t>
    </rPh>
    <rPh sb="15" eb="17">
      <t>シュッチョウ</t>
    </rPh>
    <rPh sb="17" eb="18">
      <t>ジョ</t>
    </rPh>
    <rPh sb="19" eb="20">
      <t>フク</t>
    </rPh>
    <phoneticPr fontId="11"/>
  </si>
  <si>
    <t>　・新おたる農業協同組合本所</t>
    <rPh sb="2" eb="3">
      <t>シン</t>
    </rPh>
    <rPh sb="6" eb="8">
      <t>ノウギョウ</t>
    </rPh>
    <rPh sb="8" eb="10">
      <t>キョウドウ</t>
    </rPh>
    <rPh sb="10" eb="12">
      <t>クミアイ</t>
    </rPh>
    <rPh sb="12" eb="13">
      <t>ホン</t>
    </rPh>
    <rPh sb="13" eb="14">
      <t>ショ</t>
    </rPh>
    <phoneticPr fontId="11"/>
  </si>
  <si>
    <t>　・北海道信用漁業協同組合連合会小樽支店</t>
    <rPh sb="2" eb="5">
      <t>ホッカイドウ</t>
    </rPh>
    <rPh sb="5" eb="7">
      <t>シンヨウ</t>
    </rPh>
    <rPh sb="7" eb="9">
      <t>ギョギョウ</t>
    </rPh>
    <rPh sb="9" eb="11">
      <t>キョウドウ</t>
    </rPh>
    <rPh sb="11" eb="13">
      <t>クミアイ</t>
    </rPh>
    <rPh sb="13" eb="16">
      <t>レンゴウカイ</t>
    </rPh>
    <rPh sb="16" eb="18">
      <t>オタル</t>
    </rPh>
    <rPh sb="18" eb="20">
      <t>シテン</t>
    </rPh>
    <phoneticPr fontId="11"/>
  </si>
  <si>
    <t>　・小樽市漁業協同組合本所</t>
    <rPh sb="2" eb="5">
      <t>オタルシ</t>
    </rPh>
    <rPh sb="5" eb="7">
      <t>ギョギョウ</t>
    </rPh>
    <rPh sb="7" eb="9">
      <t>キョウドウ</t>
    </rPh>
    <rPh sb="9" eb="11">
      <t>クミアイ</t>
    </rPh>
    <rPh sb="11" eb="12">
      <t>ホン</t>
    </rPh>
    <rPh sb="12" eb="13">
      <t>ショ</t>
    </rPh>
    <phoneticPr fontId="11"/>
  </si>
  <si>
    <t>　・北海道内のゆうちょ銀行（郵便局）</t>
    <rPh sb="2" eb="4">
      <t>ホッカイ</t>
    </rPh>
    <rPh sb="4" eb="6">
      <t>ドウナイ</t>
    </rPh>
    <rPh sb="11" eb="13">
      <t>ギンコウ</t>
    </rPh>
    <rPh sb="14" eb="16">
      <t>ユウビン</t>
    </rPh>
    <rPh sb="16" eb="17">
      <t>キョク</t>
    </rPh>
    <phoneticPr fontId="11"/>
  </si>
  <si>
    <t>　※小樽市各サービスセンターや、コンビニエンスストアでは納めることはできません。</t>
    <rPh sb="2" eb="5">
      <t>オタルシ</t>
    </rPh>
    <rPh sb="5" eb="6">
      <t>カク</t>
    </rPh>
    <rPh sb="28" eb="29">
      <t>オサ</t>
    </rPh>
    <phoneticPr fontId="11"/>
  </si>
  <si>
    <t>　午前９時～午後４時・・・・・・・別館１階１８番窓口（北洋銀行小樽市役所内派出所）</t>
    <rPh sb="2" eb="4">
      <t>ゴゼン</t>
    </rPh>
    <rPh sb="5" eb="6">
      <t>ジ</t>
    </rPh>
    <rPh sb="7" eb="9">
      <t>ゴゴ</t>
    </rPh>
    <rPh sb="10" eb="11">
      <t>ジ</t>
    </rPh>
    <rPh sb="18" eb="20">
      <t>ベッカン</t>
    </rPh>
    <rPh sb="21" eb="22">
      <t>カイ</t>
    </rPh>
    <rPh sb="24" eb="25">
      <t>バン</t>
    </rPh>
    <rPh sb="25" eb="27">
      <t>マドグチ</t>
    </rPh>
    <rPh sb="28" eb="30">
      <t>ホクヨウ</t>
    </rPh>
    <rPh sb="30" eb="32">
      <t>ギンコウ</t>
    </rPh>
    <rPh sb="32" eb="37">
      <t>オタルシヤクショ</t>
    </rPh>
    <rPh sb="37" eb="38">
      <t>ナイ</t>
    </rPh>
    <rPh sb="38" eb="40">
      <t>ハシュツ</t>
    </rPh>
    <rPh sb="40" eb="41">
      <t>ジョ</t>
    </rPh>
    <phoneticPr fontId="11"/>
  </si>
  <si>
    <t>　午後４時～午後５時２０分・・・別館１階１７番窓口</t>
    <rPh sb="2" eb="4">
      <t>ゴゴ</t>
    </rPh>
    <rPh sb="5" eb="6">
      <t>ジ</t>
    </rPh>
    <rPh sb="7" eb="9">
      <t>ゴゴ</t>
    </rPh>
    <rPh sb="10" eb="11">
      <t>ジ</t>
    </rPh>
    <rPh sb="13" eb="14">
      <t>フン</t>
    </rPh>
    <rPh sb="17" eb="19">
      <t>ベッカン</t>
    </rPh>
    <rPh sb="20" eb="21">
      <t>カイ</t>
    </rPh>
    <rPh sb="23" eb="24">
      <t>バンマドグチ</t>
    </rPh>
    <phoneticPr fontId="11"/>
  </si>
  <si>
    <t>※申告区分をプルダウンメニューより選択してください。</t>
    <rPh sb="1" eb="3">
      <t>シンコク</t>
    </rPh>
    <rPh sb="3" eb="5">
      <t>クブン</t>
    </rPh>
    <rPh sb="18" eb="20">
      <t>センタク</t>
    </rPh>
    <phoneticPr fontId="11"/>
  </si>
  <si>
    <t>年度（平成）</t>
    <rPh sb="1" eb="3">
      <t>ネンド</t>
    </rPh>
    <rPh sb="4" eb="6">
      <t>ヘイセイ</t>
    </rPh>
    <phoneticPr fontId="11"/>
  </si>
  <si>
    <t>　↑点線に沿って切り離し、３枚１組で提出してください。（小樽市）</t>
    <rPh sb="3" eb="5">
      <t>テンセン</t>
    </rPh>
    <rPh sb="6" eb="7">
      <t>ソ</t>
    </rPh>
    <rPh sb="9" eb="10">
      <t>キ</t>
    </rPh>
    <rPh sb="11" eb="12">
      <t>ハナ</t>
    </rPh>
    <rPh sb="15" eb="16">
      <t>マイ</t>
    </rPh>
    <rPh sb="17" eb="18">
      <t>クミ</t>
    </rPh>
    <rPh sb="19" eb="21">
      <t>テイシュツ</t>
    </rPh>
    <rPh sb="29" eb="32">
      <t>オタルシ</t>
    </rPh>
    <phoneticPr fontId="11"/>
  </si>
  <si>
    <t>法人市民税納付書　データ入力シート</t>
    <rPh sb="1" eb="3">
      <t>ホウジン</t>
    </rPh>
    <rPh sb="3" eb="6">
      <t>シミンゼイ</t>
    </rPh>
    <rPh sb="13" eb="15">
      <t>ニュウリョク</t>
    </rPh>
    <phoneticPr fontId="11"/>
  </si>
  <si>
    <t>金額</t>
  </si>
  <si>
    <t>計</t>
  </si>
  <si>
    <t>01予定申告</t>
    <rPh sb="2" eb="4">
      <t>ヨテイ</t>
    </rPh>
    <rPh sb="4" eb="6">
      <t>シンコク</t>
    </rPh>
    <phoneticPr fontId="11"/>
  </si>
  <si>
    <t>02中間申告</t>
    <rPh sb="2" eb="4">
      <t>チュウカン</t>
    </rPh>
    <rPh sb="4" eb="6">
      <t>シンコク</t>
    </rPh>
    <phoneticPr fontId="11"/>
  </si>
  <si>
    <t>07確定申告</t>
    <rPh sb="2" eb="4">
      <t>カクテイ</t>
    </rPh>
    <rPh sb="4" eb="6">
      <t>シンコク</t>
    </rPh>
    <phoneticPr fontId="11"/>
  </si>
  <si>
    <t>04退職年金</t>
    <rPh sb="2" eb="4">
      <t>タイショク</t>
    </rPh>
    <rPh sb="4" eb="6">
      <t>ネンキン</t>
    </rPh>
    <phoneticPr fontId="11"/>
  </si>
  <si>
    <t>05見込納付</t>
    <rPh sb="2" eb="4">
      <t>ミコミ</t>
    </rPh>
    <rPh sb="4" eb="6">
      <t>ノウフ</t>
    </rPh>
    <phoneticPr fontId="11"/>
  </si>
  <si>
    <t>06均割申告</t>
    <rPh sb="2" eb="3">
      <t>キン</t>
    </rPh>
    <rPh sb="3" eb="4">
      <t>ワリ</t>
    </rPh>
    <rPh sb="4" eb="6">
      <t>シンコク</t>
    </rPh>
    <phoneticPr fontId="11"/>
  </si>
  <si>
    <t>08清算予納</t>
    <rPh sb="2" eb="4">
      <t>セイサン</t>
    </rPh>
    <rPh sb="4" eb="6">
      <t>ヨノウ</t>
    </rPh>
    <phoneticPr fontId="11"/>
  </si>
  <si>
    <t>09清算確定</t>
    <rPh sb="2" eb="4">
      <t>セイサン</t>
    </rPh>
    <rPh sb="4" eb="6">
      <t>カクテイ</t>
    </rPh>
    <phoneticPr fontId="11"/>
  </si>
  <si>
    <t>10残余財産</t>
    <rPh sb="2" eb="4">
      <t>ザンヨ</t>
    </rPh>
    <rPh sb="4" eb="6">
      <t>ザイサン</t>
    </rPh>
    <phoneticPr fontId="11"/>
  </si>
  <si>
    <t>11合併確定</t>
    <rPh sb="2" eb="4">
      <t>ガッペイ</t>
    </rPh>
    <rPh sb="4" eb="6">
      <t>カクテイ</t>
    </rPh>
    <phoneticPr fontId="11"/>
  </si>
  <si>
    <t>71修正</t>
    <rPh sb="2" eb="4">
      <t>シュウセイ</t>
    </rPh>
    <phoneticPr fontId="11"/>
  </si>
  <si>
    <t>72更正</t>
    <rPh sb="2" eb="4">
      <t>コウセイ</t>
    </rPh>
    <phoneticPr fontId="11"/>
  </si>
  <si>
    <t>73決定</t>
    <rPh sb="2" eb="4">
      <t>ケッテイ</t>
    </rPh>
    <phoneticPr fontId="11"/>
  </si>
  <si>
    <t>03みなす申</t>
    <rPh sb="5" eb="6">
      <t>シン</t>
    </rPh>
    <phoneticPr fontId="11"/>
  </si>
  <si>
    <t>（納税者保管）</t>
    <rPh sb="1" eb="3">
      <t>ノウゼイ</t>
    </rPh>
    <rPh sb="3" eb="4">
      <t>モノ</t>
    </rPh>
    <rPh sb="4" eb="6">
      <t>ホカン</t>
    </rPh>
    <rPh sb="6" eb="7">
      <t>ゾンブン</t>
    </rPh>
    <phoneticPr fontId="2"/>
  </si>
  <si>
    <t>（金融機関保管）</t>
    <rPh sb="1" eb="3">
      <t>キンユウ</t>
    </rPh>
    <rPh sb="3" eb="5">
      <t>キカン</t>
    </rPh>
    <rPh sb="5" eb="7">
      <t>ホカン</t>
    </rPh>
    <phoneticPr fontId="2"/>
  </si>
  <si>
    <t>（小樽市保管）</t>
    <rPh sb="1" eb="3">
      <t>オタル</t>
    </rPh>
    <rPh sb="3" eb="4">
      <t>シ</t>
    </rPh>
    <rPh sb="4" eb="6">
      <t>ホカン</t>
    </rPh>
    <phoneticPr fontId="2"/>
  </si>
  <si>
    <t xml:space="preserve"> 　ので、切り離さずに提出してください。</t>
    <rPh sb="5" eb="6">
      <t>キ</t>
    </rPh>
    <rPh sb="7" eb="8">
      <t>ハナ</t>
    </rPh>
    <phoneticPr fontId="11"/>
  </si>
  <si>
    <t>◎この納付書は３枚１組になっています</t>
    <rPh sb="3" eb="6">
      <t>ノウフショ</t>
    </rPh>
    <rPh sb="8" eb="9">
      <t>マイ</t>
    </rPh>
    <rPh sb="10" eb="11">
      <t>クミ</t>
    </rPh>
    <phoneticPr fontId="11"/>
  </si>
  <si>
    <t>　　三井住友銀行及び三井住友信託銀行の本店および支店（出張所を含む）</t>
    <rPh sb="2" eb="4">
      <t>ミツイ</t>
    </rPh>
    <rPh sb="4" eb="6">
      <t>スミトモ</t>
    </rPh>
    <rPh sb="6" eb="8">
      <t>ギンコウ</t>
    </rPh>
    <rPh sb="8" eb="9">
      <t>オヨ</t>
    </rPh>
    <rPh sb="10" eb="12">
      <t>ミツイ</t>
    </rPh>
    <rPh sb="12" eb="14">
      <t>スミトモ</t>
    </rPh>
    <rPh sb="14" eb="16">
      <t>シンタク</t>
    </rPh>
    <rPh sb="16" eb="18">
      <t>ギンコウ</t>
    </rPh>
    <rPh sb="19" eb="21">
      <t>ホンテン</t>
    </rPh>
    <rPh sb="24" eb="26">
      <t>シテン</t>
    </rPh>
    <rPh sb="27" eb="29">
      <t>シュッチョウ</t>
    </rPh>
    <rPh sb="29" eb="30">
      <t>ジョ</t>
    </rPh>
    <rPh sb="31" eb="32">
      <t>フク</t>
    </rPh>
    <phoneticPr fontId="11"/>
  </si>
  <si>
    <t>◎法人税割　</t>
    <rPh sb="1" eb="4">
      <t>ホウジンゼイ</t>
    </rPh>
    <rPh sb="4" eb="5">
      <t>ワリ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</si>
  <si>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</si>
  <si>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</si>
  <si>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</si>
  <si>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　</t>
    <phoneticPr fontId="11"/>
  </si>
  <si>
    <t>(例）70000</t>
    <rPh sb="1" eb="2">
      <t>レイ</t>
    </rPh>
    <phoneticPr fontId="11"/>
  </si>
  <si>
    <t>※今回の納付について「申告、納付する日が属する年度」を入力してください。</t>
    <rPh sb="1" eb="3">
      <t>コンカイ</t>
    </rPh>
    <rPh sb="4" eb="6">
      <t>ノウフ</t>
    </rPh>
    <rPh sb="11" eb="13">
      <t>シンコク</t>
    </rPh>
    <rPh sb="14" eb="16">
      <t>ノウフ</t>
    </rPh>
    <rPh sb="18" eb="19">
      <t>ヒ</t>
    </rPh>
    <rPh sb="20" eb="21">
      <t>ゾク</t>
    </rPh>
    <rPh sb="23" eb="25">
      <t>ネンド</t>
    </rPh>
    <rPh sb="27" eb="29">
      <t>ニュウリョク</t>
    </rPh>
    <phoneticPr fontId="11"/>
  </si>
  <si>
    <t>管　理　番　号</t>
    <rPh sb="0" eb="1">
      <t>カン</t>
    </rPh>
    <rPh sb="2" eb="3">
      <t>リ</t>
    </rPh>
    <rPh sb="4" eb="7">
      <t>バンゴウ</t>
    </rPh>
    <phoneticPr fontId="2"/>
  </si>
  <si>
    <t>管理番号</t>
    <rPh sb="0" eb="2">
      <t>カンリ</t>
    </rPh>
    <rPh sb="2" eb="4">
      <t>バンゴウ</t>
    </rPh>
    <phoneticPr fontId="11"/>
  </si>
  <si>
    <t>※9から始まる小樽市指定の管理番号７桁を入力してください。</t>
    <rPh sb="4" eb="5">
      <t>ハジ</t>
    </rPh>
    <rPh sb="7" eb="10">
      <t>オタルシ</t>
    </rPh>
    <rPh sb="10" eb="12">
      <t>シテイ</t>
    </rPh>
    <rPh sb="13" eb="15">
      <t>カンリ</t>
    </rPh>
    <rPh sb="15" eb="17">
      <t>バンゴウ</t>
    </rPh>
    <phoneticPr fontId="11"/>
  </si>
  <si>
    <t>　・北海道銀行、北陸銀行、北海道信用金庫、北海道労働金庫、</t>
    <rPh sb="2" eb="5">
      <t>ホッカイドウ</t>
    </rPh>
    <rPh sb="5" eb="7">
      <t>ギンコウ</t>
    </rPh>
    <rPh sb="8" eb="10">
      <t>ホクリク</t>
    </rPh>
    <rPh sb="10" eb="12">
      <t>ギンコウ</t>
    </rPh>
    <rPh sb="13" eb="16">
      <t>ホッカイドウ</t>
    </rPh>
    <rPh sb="16" eb="18">
      <t>シンヨウ</t>
    </rPh>
    <rPh sb="18" eb="20">
      <t>キンコ</t>
    </rPh>
    <rPh sb="21" eb="24">
      <t>ホッカイドウ</t>
    </rPh>
    <rPh sb="24" eb="26">
      <t>ロウドウ</t>
    </rPh>
    <rPh sb="26" eb="28">
      <t>キンコ</t>
    </rPh>
    <phoneticPr fontId="11"/>
  </si>
  <si>
    <t>　　(例)申告、納付する日がH31.4.1～R2.3.31の期間にある→31</t>
    <rPh sb="3" eb="4">
      <t>レイ</t>
    </rPh>
    <rPh sb="5" eb="7">
      <t>シンコク</t>
    </rPh>
    <rPh sb="8" eb="10">
      <t>ノウフ</t>
    </rPh>
    <rPh sb="12" eb="13">
      <t>ヒ</t>
    </rPh>
    <rPh sb="30" eb="32">
      <t>キカン</t>
    </rPh>
    <phoneticPr fontId="11"/>
  </si>
  <si>
    <t>　　　　年　　月　　日</t>
    <rPh sb="4" eb="5">
      <t>ネン</t>
    </rPh>
    <rPh sb="7" eb="8">
      <t>ツキ</t>
    </rPh>
    <rPh sb="10" eb="11">
      <t>ヒ</t>
    </rPh>
    <phoneticPr fontId="2"/>
  </si>
  <si>
    <t>平成２６年１０月１日から
令和元年９月３０日までに
開始した事業年度</t>
    <rPh sb="0" eb="2">
      <t>ヘイセイ</t>
    </rPh>
    <rPh sb="4" eb="5">
      <t>ネン</t>
    </rPh>
    <rPh sb="7" eb="8">
      <t>ガツ</t>
    </rPh>
    <rPh sb="9" eb="10">
      <t>ニチ</t>
    </rPh>
    <rPh sb="13" eb="15">
      <t>レイワ</t>
    </rPh>
    <rPh sb="15" eb="17">
      <t>ガンネン</t>
    </rPh>
    <rPh sb="18" eb="19">
      <t>ガツ</t>
    </rPh>
    <rPh sb="21" eb="22">
      <t>ニチ</t>
    </rPh>
    <rPh sb="26" eb="28">
      <t>カイシ</t>
    </rPh>
    <rPh sb="30" eb="32">
      <t>ジギョウ</t>
    </rPh>
    <rPh sb="32" eb="34">
      <t>ネンド</t>
    </rPh>
    <phoneticPr fontId="11"/>
  </si>
  <si>
    <t>令和元年１０月１日以後に
開始した事業年度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9" eb="11">
      <t>イゴ</t>
    </rPh>
    <rPh sb="13" eb="15">
      <t>カイシ</t>
    </rPh>
    <rPh sb="17" eb="19">
      <t>ジギョウ</t>
    </rPh>
    <rPh sb="19" eb="21">
      <t>ネンド</t>
    </rPh>
    <phoneticPr fontId="11"/>
  </si>
  <si>
    <t>法人税割の
税率</t>
    <rPh sb="0" eb="3">
      <t>ホウジンゼイ</t>
    </rPh>
    <rPh sb="3" eb="4">
      <t>ワリ</t>
    </rPh>
    <rPh sb="6" eb="8">
      <t>ゼイリツ</t>
    </rPh>
    <phoneticPr fontId="11"/>
  </si>
  <si>
    <t>平成２６年９月３０日以前に
開始した事業年度</t>
    <rPh sb="0" eb="2">
      <t>ヘイセイ</t>
    </rPh>
    <rPh sb="4" eb="5">
      <t>ネン</t>
    </rPh>
    <rPh sb="6" eb="7">
      <t>ガツ</t>
    </rPh>
    <rPh sb="9" eb="10">
      <t>ニチ</t>
    </rPh>
    <rPh sb="10" eb="12">
      <t>イゼン</t>
    </rPh>
    <rPh sb="14" eb="16">
      <t>カイシ</t>
    </rPh>
    <rPh sb="18" eb="20">
      <t>ジギョウ</t>
    </rPh>
    <rPh sb="20" eb="22">
      <t>ネンド</t>
    </rPh>
    <phoneticPr fontId="11"/>
  </si>
  <si>
    <t>◎均等割</t>
    <rPh sb="1" eb="4">
      <t>キントウワ</t>
    </rPh>
    <phoneticPr fontId="11"/>
  </si>
  <si>
    <t>法人等の区分</t>
    <phoneticPr fontId="11"/>
  </si>
  <si>
    <t>（１）資本（出資）金額を有しない法人等および公共法人等</t>
    <rPh sb="22" eb="24">
      <t>コウキョウ</t>
    </rPh>
    <rPh sb="24" eb="26">
      <t>ホウジン</t>
    </rPh>
    <rPh sb="26" eb="27">
      <t>トウ</t>
    </rPh>
    <phoneticPr fontId="11"/>
  </si>
  <si>
    <t>（２）資本金等の額が1,000万円以下である法人</t>
    <rPh sb="3" eb="6">
      <t>シホンキン</t>
    </rPh>
    <rPh sb="6" eb="7">
      <t>ナド</t>
    </rPh>
    <rPh sb="8" eb="9">
      <t>ガク</t>
    </rPh>
    <phoneticPr fontId="11"/>
  </si>
  <si>
    <t>（３）資本金等の額が1,000万円を超え１億円以下である法人</t>
    <phoneticPr fontId="11"/>
  </si>
  <si>
    <t>（４）資本金等の額が１億円を超え10億円以下である法人</t>
    <phoneticPr fontId="11"/>
  </si>
  <si>
    <t>（５）資本金等の額が10億円を超え50億円以下である法人</t>
    <phoneticPr fontId="11"/>
  </si>
  <si>
    <t>（６）資本金等の額が50億円を超える法人</t>
    <phoneticPr fontId="11"/>
  </si>
  <si>
    <t>税　率　（　年　額　）</t>
    <rPh sb="6" eb="7">
      <t>トシ</t>
    </rPh>
    <rPh sb="8" eb="9">
      <t>ガク</t>
    </rPh>
    <phoneticPr fontId="11"/>
  </si>
  <si>
    <t>６０，０００円</t>
    <phoneticPr fontId="11"/>
  </si>
  <si>
    <t>１４４，０００円</t>
    <phoneticPr fontId="11"/>
  </si>
  <si>
    <t>１５６，０００円</t>
    <phoneticPr fontId="11"/>
  </si>
  <si>
    <t>１８０，０００円</t>
    <phoneticPr fontId="11"/>
  </si>
  <si>
    <t>１９２，０００円</t>
    <phoneticPr fontId="11"/>
  </si>
  <si>
    <t>４８０，０００円</t>
    <phoneticPr fontId="11"/>
  </si>
  <si>
    <t>４９２，０００円</t>
    <phoneticPr fontId="11"/>
  </si>
  <si>
    <t>２，１００，０００円</t>
    <phoneticPr fontId="11"/>
  </si>
  <si>
    <t>３，６００，０００円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</si>
</sst>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ggge&quot;年&quot;m&quot;月&quot;d&quot;日&quot;"/>
    <numFmt numFmtId="178" formatCode="0.0%"/>
  </numFmts>
  <fonts count="35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ＦＡ 丸ゴシックＭ"/>
      <family val="3"/>
      <charset val="128"/>
    </font>
    <font>
      <sz val="11"/>
      <color theme="1"/>
      <name val="ＦＡ Ｐ 明朝"/>
      <family val="1"/>
      <charset val="128"/>
    </font>
    <font>
      <sz val="11"/>
      <color rgb="FFFF0000"/>
      <name val="ＦＡ 丸ゴシックＭ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4"/>
      <color theme="1"/>
      <name val="ＦＡ 丸ゴシックＭ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ＦＡ 丸ゴシックＭ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D3D3D3"/>
      <name val="ＭＳ Ｐゴシック"/>
      <family val="3"/>
      <charset val="128"/>
    </font>
    <font>
      <sz val="11"/>
      <color rgb="FFD3D3D3"/>
      <name val="ＭＳ Ｐゴシック"/>
      <family val="3"/>
      <charset val="128"/>
      <scheme val="minor"/>
    </font>
    <font>
      <sz val="11"/>
      <color rgb="FFD5D5D5"/>
      <name val="ＭＳ Ｐゴシック"/>
      <family val="3"/>
      <charset val="128"/>
      <scheme val="minor"/>
    </font>
    <font>
      <sz val="18"/>
      <color theme="1"/>
      <name val="ＦＡ 丸ゴシックＭ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/>
  </cellStyleXfs>
  <cellXfs count="25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Border="1">
      <alignment vertical="center"/>
    </xf>
    <xf numFmtId="0" fontId="7" fillId="0" borderId="2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0" fillId="0" borderId="19" xfId="0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/>
    </xf>
    <xf numFmtId="0" fontId="20" fillId="0" borderId="0" xfId="0" applyFont="1">
      <alignment vertical="center"/>
    </xf>
    <xf numFmtId="49" fontId="0" fillId="0" borderId="0" xfId="0" applyNumberForma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3" fontId="0" fillId="0" borderId="28" xfId="0" applyNumberForma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>
      <alignment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3" fontId="0" fillId="2" borderId="28" xfId="0" applyNumberFormat="1" applyFill="1" applyBorder="1" applyProtection="1">
      <alignment vertical="center"/>
      <protection locked="0"/>
    </xf>
    <xf numFmtId="0" fontId="0" fillId="0" borderId="0" xfId="0" quotePrefix="1" applyAlignment="1">
      <alignment horizontal="left" vertical="center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0" fontId="22" fillId="0" borderId="0" xfId="4" applyFont="1" applyAlignment="1"/>
    <xf numFmtId="0" fontId="22" fillId="0" borderId="0" xfId="4" applyFont="1"/>
    <xf numFmtId="0" fontId="22" fillId="0" borderId="0" xfId="4" applyFont="1" applyFill="1"/>
    <xf numFmtId="0" fontId="16" fillId="0" borderId="0" xfId="0" quotePrefix="1" applyFont="1" applyAlignment="1">
      <alignment horizontal="left" vertical="center"/>
    </xf>
    <xf numFmtId="0" fontId="23" fillId="0" borderId="0" xfId="0" applyFont="1">
      <alignment vertical="center"/>
    </xf>
    <xf numFmtId="0" fontId="15" fillId="0" borderId="0" xfId="0" quotePrefix="1" applyFont="1" applyAlignment="1">
      <alignment horizontal="left" vertical="center"/>
    </xf>
    <xf numFmtId="0" fontId="24" fillId="0" borderId="0" xfId="0" quotePrefix="1" applyFont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1" xfId="0" applyBorder="1">
      <alignment vertical="center"/>
    </xf>
    <xf numFmtId="0" fontId="7" fillId="0" borderId="2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6" fillId="0" borderId="0" xfId="4" applyFont="1" applyFill="1" applyBorder="1" applyAlignment="1"/>
    <xf numFmtId="38" fontId="26" fillId="0" borderId="0" xfId="1" applyFont="1" applyFill="1" applyBorder="1" applyAlignment="1"/>
    <xf numFmtId="38" fontId="27" fillId="0" borderId="0" xfId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38" fontId="27" fillId="0" borderId="0" xfId="0" applyNumberFormat="1" applyFont="1" applyFill="1" applyBorder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quotePrefix="1" applyFill="1" applyAlignment="1">
      <alignment horizontal="left" vertical="center"/>
    </xf>
    <xf numFmtId="49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2" borderId="31" xfId="0" applyFont="1" applyFill="1" applyBorder="1" applyAlignment="1" applyProtection="1">
      <alignment vertical="center" wrapText="1"/>
      <protection locked="0"/>
    </xf>
    <xf numFmtId="0" fontId="25" fillId="2" borderId="32" xfId="0" applyFont="1" applyFill="1" applyBorder="1" applyAlignment="1" applyProtection="1">
      <alignment vertical="center" wrapText="1"/>
      <protection locked="0"/>
    </xf>
    <xf numFmtId="0" fontId="25" fillId="2" borderId="33" xfId="0" applyFont="1" applyFill="1" applyBorder="1" applyAlignment="1" applyProtection="1">
      <alignment vertical="center" wrapText="1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 applyProtection="1">
      <alignment vertical="center" wrapText="1"/>
      <protection locked="0"/>
    </xf>
    <xf numFmtId="0" fontId="0" fillId="2" borderId="33" xfId="0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58" fontId="0" fillId="0" borderId="1" xfId="0" applyNumberFormat="1" applyFill="1" applyBorder="1" applyAlignment="1">
      <alignment horizontal="center" vertical="center" shrinkToFit="1"/>
    </xf>
    <xf numFmtId="58" fontId="0" fillId="0" borderId="7" xfId="0" applyNumberFormat="1" applyFill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58" fontId="0" fillId="0" borderId="9" xfId="0" applyNumberFormat="1" applyFill="1" applyBorder="1" applyAlignment="1">
      <alignment horizontal="center" vertical="center" shrinkToFit="1"/>
    </xf>
    <xf numFmtId="58" fontId="0" fillId="0" borderId="10" xfId="0" applyNumberForma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 wrapText="1"/>
    </xf>
    <xf numFmtId="0" fontId="30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49" fontId="30" fillId="0" borderId="36" xfId="0" applyNumberFormat="1" applyFont="1" applyBorder="1" applyAlignment="1">
      <alignment horizontal="center" vertical="center" wrapText="1"/>
    </xf>
    <xf numFmtId="49" fontId="30" fillId="0" borderId="37" xfId="0" applyNumberFormat="1" applyFont="1" applyBorder="1" applyAlignment="1">
      <alignment horizontal="center" vertical="center" wrapText="1"/>
    </xf>
    <xf numFmtId="49" fontId="30" fillId="0" borderId="35" xfId="0" applyNumberFormat="1" applyFont="1" applyBorder="1" applyAlignment="1">
      <alignment horizontal="center" vertical="center"/>
    </xf>
    <xf numFmtId="178" fontId="31" fillId="0" borderId="28" xfId="0" applyNumberFormat="1" applyFont="1" applyBorder="1" applyAlignment="1">
      <alignment horizontal="center" vertical="center"/>
    </xf>
    <xf numFmtId="178" fontId="31" fillId="0" borderId="36" xfId="0" applyNumberFormat="1" applyFont="1" applyBorder="1" applyAlignment="1">
      <alignment horizontal="center" vertical="center"/>
    </xf>
    <xf numFmtId="178" fontId="31" fillId="0" borderId="37" xfId="0" applyNumberFormat="1" applyFont="1" applyBorder="1" applyAlignment="1">
      <alignment horizontal="center" vertical="center"/>
    </xf>
    <xf numFmtId="178" fontId="31" fillId="0" borderId="35" xfId="0" applyNumberFormat="1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right" vertical="center" wrapText="1"/>
    </xf>
    <xf numFmtId="0" fontId="32" fillId="0" borderId="28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righ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金種票(生保窓口支給用） 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17</xdr:row>
      <xdr:rowOff>9525</xdr:rowOff>
    </xdr:from>
    <xdr:to>
      <xdr:col>17</xdr:col>
      <xdr:colOff>904875</xdr:colOff>
      <xdr:row>22</xdr:row>
      <xdr:rowOff>9525</xdr:rowOff>
    </xdr:to>
    <xdr:pic>
      <xdr:nvPicPr>
        <xdr:cNvPr id="7633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4429125"/>
          <a:ext cx="48101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</xdr:row>
      <xdr:rowOff>57150</xdr:rowOff>
    </xdr:from>
    <xdr:to>
      <xdr:col>0</xdr:col>
      <xdr:colOff>857250</xdr:colOff>
      <xdr:row>2</xdr:row>
      <xdr:rowOff>0</xdr:rowOff>
    </xdr:to>
    <xdr:pic>
      <xdr:nvPicPr>
        <xdr:cNvPr id="7634" name="図 2" descr="C:\Program Files\Microsoft Office\MEDIA\OFFICE14\Bullets\BD21300_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228600</xdr:colOff>
      <xdr:row>1</xdr:row>
      <xdr:rowOff>38100</xdr:rowOff>
    </xdr:from>
    <xdr:to>
      <xdr:col>15</xdr:col>
      <xdr:colOff>180975</xdr:colOff>
      <xdr:row>1</xdr:row>
      <xdr:rowOff>247650</xdr:rowOff>
    </xdr:to>
    <xdr:pic>
      <xdr:nvPicPr>
        <xdr:cNvPr id="7635" name="図 10" descr="C:\Program Files\Microsoft Office\MEDIA\OFFICE14\Bullets\BD21300_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09550"/>
          <a:ext cx="238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2</xdr:row>
      <xdr:rowOff>85725</xdr:rowOff>
    </xdr:from>
    <xdr:to>
      <xdr:col>15</xdr:col>
      <xdr:colOff>133123</xdr:colOff>
      <xdr:row>3</xdr:row>
      <xdr:rowOff>152689</xdr:rowOff>
    </xdr:to>
    <xdr:sp macro="" textlink="">
      <xdr:nvSpPr>
        <xdr:cNvPr id="2" name="円/楕円 1"/>
        <xdr:cNvSpPr/>
      </xdr:nvSpPr>
      <xdr:spPr>
        <a:xfrm>
          <a:off x="3076575" y="390525"/>
          <a:ext cx="26670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66675</xdr:colOff>
      <xdr:row>2</xdr:row>
      <xdr:rowOff>73025</xdr:rowOff>
    </xdr:from>
    <xdr:to>
      <xdr:col>33</xdr:col>
      <xdr:colOff>133123</xdr:colOff>
      <xdr:row>3</xdr:row>
      <xdr:rowOff>139989</xdr:rowOff>
    </xdr:to>
    <xdr:sp macro="" textlink="">
      <xdr:nvSpPr>
        <xdr:cNvPr id="16" name="円/楕円 15"/>
        <xdr:cNvSpPr/>
      </xdr:nvSpPr>
      <xdr:spPr>
        <a:xfrm>
          <a:off x="6746875" y="352425"/>
          <a:ext cx="282348" cy="28286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66675</xdr:colOff>
      <xdr:row>2</xdr:row>
      <xdr:rowOff>73025</xdr:rowOff>
    </xdr:from>
    <xdr:to>
      <xdr:col>51</xdr:col>
      <xdr:colOff>133123</xdr:colOff>
      <xdr:row>3</xdr:row>
      <xdr:rowOff>139989</xdr:rowOff>
    </xdr:to>
    <xdr:sp macro="" textlink="">
      <xdr:nvSpPr>
        <xdr:cNvPr id="17" name="円/楕円 16"/>
        <xdr:cNvSpPr/>
      </xdr:nvSpPr>
      <xdr:spPr>
        <a:xfrm>
          <a:off x="10480675" y="352425"/>
          <a:ext cx="282348" cy="28286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7"/>
  <sheetViews>
    <sheetView showGridLines="0" tabSelected="1" view="pageBreakPreview" zoomScaleNormal="100" zoomScaleSheetLayoutView="100" workbookViewId="0">
      <selection activeCell="C5" sqref="C5:N5"/>
    </sheetView>
  </sheetViews>
  <sheetFormatPr defaultRowHeight="13.5"/>
  <cols>
    <col min="1" max="1" width="11.375" customWidth="1"/>
    <col min="2" max="2" width="1.125" customWidth="1"/>
    <col min="3" max="3" width="12.25" customWidth="1"/>
    <col min="4" max="4" width="4.125" customWidth="1"/>
    <col min="5" max="9" width="3.875" customWidth="1"/>
    <col min="10" max="10" width="5.25" customWidth="1"/>
    <col min="11" max="17" width="3.75" customWidth="1"/>
    <col min="18" max="18" width="19.5" customWidth="1"/>
    <col min="19" max="19" width="6.125" customWidth="1"/>
  </cols>
  <sheetData>
    <row r="2" spans="1:20" ht="21">
      <c r="A2" s="151" t="s">
        <v>83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29"/>
      <c r="S2" s="128" t="s">
        <v>55</v>
      </c>
      <c r="T2" s="101"/>
    </row>
    <row r="3" spans="1:20" ht="5.25" customHeight="1">
      <c r="S3" s="128"/>
      <c r="T3" s="101"/>
    </row>
    <row r="4" spans="1:20" ht="14.25" thickBot="1">
      <c r="S4" s="128" t="s">
        <v>61</v>
      </c>
      <c r="T4" s="128" t="s">
        <v>60</v>
      </c>
    </row>
    <row r="5" spans="1:20" ht="36.75" customHeight="1" thickBot="1">
      <c r="A5" s="69" t="s">
        <v>50</v>
      </c>
      <c r="B5" s="68"/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S5" s="128" t="s">
        <v>86</v>
      </c>
      <c r="T5" s="116"/>
    </row>
    <row r="6" spans="1:20" ht="14.25" thickBot="1">
      <c r="A6" s="70"/>
      <c r="S6" s="128" t="s">
        <v>87</v>
      </c>
      <c r="T6" s="116"/>
    </row>
    <row r="7" spans="1:20" ht="36.75" customHeight="1" thickBot="1">
      <c r="A7" s="69" t="s">
        <v>51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S7" s="128" t="s">
        <v>99</v>
      </c>
      <c r="T7" s="116"/>
    </row>
    <row r="8" spans="1:20" ht="14.25" thickBot="1">
      <c r="A8" s="69"/>
      <c r="S8" s="128" t="s">
        <v>89</v>
      </c>
      <c r="T8" s="116"/>
    </row>
    <row r="9" spans="1:20" ht="27" customHeight="1" thickBot="1">
      <c r="A9" s="111" t="s">
        <v>81</v>
      </c>
      <c r="C9" s="102"/>
      <c r="D9" t="s">
        <v>52</v>
      </c>
      <c r="E9" s="137"/>
      <c r="F9" s="140" t="s">
        <v>112</v>
      </c>
      <c r="G9" s="136"/>
      <c r="H9" s="136"/>
      <c r="I9" s="136"/>
      <c r="J9" s="137"/>
      <c r="K9" s="137"/>
      <c r="L9" s="137"/>
      <c r="M9" s="137"/>
      <c r="N9" s="137"/>
      <c r="O9" s="137"/>
      <c r="P9" s="137"/>
      <c r="Q9" s="137"/>
      <c r="R9" s="137"/>
      <c r="S9" s="128" t="s">
        <v>90</v>
      </c>
      <c r="T9" s="116"/>
    </row>
    <row r="10" spans="1:20" ht="14.25" thickBot="1">
      <c r="A10" s="69"/>
      <c r="E10" s="137"/>
      <c r="F10" s="137" t="s">
        <v>117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28" t="s">
        <v>91</v>
      </c>
      <c r="T10" s="116"/>
    </row>
    <row r="11" spans="1:20" ht="27" customHeight="1" thickBot="1">
      <c r="A11" s="69" t="s">
        <v>114</v>
      </c>
      <c r="C11" s="105"/>
      <c r="E11" s="138"/>
      <c r="F11" s="138" t="s">
        <v>115</v>
      </c>
      <c r="G11" s="139"/>
      <c r="H11" s="139"/>
      <c r="I11" s="139"/>
      <c r="J11" s="137"/>
      <c r="K11" s="137"/>
      <c r="L11" s="137"/>
      <c r="M11" s="137"/>
      <c r="N11" s="137"/>
      <c r="O11" s="137"/>
      <c r="P11" s="137"/>
      <c r="Q11" s="137"/>
      <c r="R11" s="137"/>
      <c r="S11" s="128" t="s">
        <v>88</v>
      </c>
      <c r="T11" s="116"/>
    </row>
    <row r="12" spans="1:20" ht="14.25" thickBot="1">
      <c r="A12" s="69"/>
      <c r="E12" s="1"/>
      <c r="F12" s="1"/>
      <c r="G12" s="1"/>
      <c r="H12" s="1"/>
      <c r="I12" s="1"/>
      <c r="K12" s="110"/>
      <c r="S12" s="128" t="s">
        <v>92</v>
      </c>
      <c r="T12" s="116"/>
    </row>
    <row r="13" spans="1:20" ht="27" customHeight="1" thickBot="1">
      <c r="A13" s="69" t="s">
        <v>53</v>
      </c>
      <c r="C13" s="135"/>
      <c r="D13" s="105"/>
      <c r="E13" s="78" t="s">
        <v>107</v>
      </c>
      <c r="F13" s="105"/>
      <c r="G13" s="65" t="s">
        <v>108</v>
      </c>
      <c r="H13" s="105"/>
      <c r="I13" s="134" t="s">
        <v>109</v>
      </c>
      <c r="J13" s="67" t="s">
        <v>54</v>
      </c>
      <c r="K13" s="135"/>
      <c r="L13" s="105"/>
      <c r="M13" s="134" t="s">
        <v>107</v>
      </c>
      <c r="N13" s="105"/>
      <c r="O13" s="134" t="s">
        <v>108</v>
      </c>
      <c r="P13" s="105"/>
      <c r="Q13" s="134" t="s">
        <v>109</v>
      </c>
      <c r="R13" s="132"/>
      <c r="S13" s="128" t="s">
        <v>93</v>
      </c>
      <c r="T13" s="116"/>
    </row>
    <row r="14" spans="1:20" ht="14.25" thickBot="1">
      <c r="A14" s="69"/>
      <c r="E14" s="1"/>
      <c r="F14" s="1"/>
      <c r="G14" s="1"/>
      <c r="H14" s="1"/>
      <c r="I14" s="1"/>
      <c r="S14" s="128" t="s">
        <v>94</v>
      </c>
      <c r="T14" s="116"/>
    </row>
    <row r="15" spans="1:20" ht="27" customHeight="1" thickBot="1">
      <c r="A15" s="69" t="s">
        <v>55</v>
      </c>
      <c r="C15" s="102"/>
      <c r="D15" s="131"/>
      <c r="E15" s="104" t="s">
        <v>80</v>
      </c>
      <c r="F15" s="130"/>
      <c r="G15" s="130"/>
      <c r="H15" s="130"/>
      <c r="I15" s="130"/>
      <c r="S15" s="128" t="s">
        <v>95</v>
      </c>
      <c r="T15" s="116"/>
    </row>
    <row r="16" spans="1:20" ht="14.25" thickBot="1">
      <c r="A16" s="69"/>
      <c r="D16" s="1"/>
      <c r="E16" s="1"/>
      <c r="F16" s="1"/>
      <c r="G16" s="1"/>
      <c r="H16" s="1"/>
      <c r="I16" s="1"/>
      <c r="S16" s="128" t="s">
        <v>96</v>
      </c>
    </row>
    <row r="17" spans="1:19" ht="27" customHeight="1" thickBot="1">
      <c r="A17" s="69" t="s">
        <v>56</v>
      </c>
      <c r="C17" s="103"/>
      <c r="D17" t="s">
        <v>62</v>
      </c>
      <c r="E17" t="s">
        <v>111</v>
      </c>
      <c r="F17" s="79"/>
      <c r="G17" s="79"/>
      <c r="H17" s="79"/>
      <c r="I17" s="79"/>
      <c r="S17" s="128" t="s">
        <v>97</v>
      </c>
    </row>
    <row r="18" spans="1:19" ht="27" customHeight="1" thickBot="1">
      <c r="A18" s="69" t="s">
        <v>57</v>
      </c>
      <c r="C18" s="103"/>
      <c r="D18" t="s">
        <v>62</v>
      </c>
      <c r="E18" s="79"/>
      <c r="F18" s="79"/>
      <c r="G18" s="79"/>
      <c r="H18" s="79"/>
      <c r="I18" s="79"/>
      <c r="S18" s="128" t="s">
        <v>98</v>
      </c>
    </row>
    <row r="19" spans="1:19" ht="27" customHeight="1" thickBot="1">
      <c r="A19" s="69" t="s">
        <v>58</v>
      </c>
      <c r="C19" s="103"/>
      <c r="D19" t="s">
        <v>62</v>
      </c>
      <c r="E19" s="79"/>
      <c r="F19" s="79"/>
      <c r="G19" s="79"/>
      <c r="H19" s="79"/>
      <c r="I19" s="79"/>
    </row>
    <row r="20" spans="1:19" ht="27" customHeight="1" thickBot="1">
      <c r="A20" s="69" t="s">
        <v>59</v>
      </c>
      <c r="C20" s="80">
        <f>SUM(C17:C19)</f>
        <v>0</v>
      </c>
      <c r="D20" t="s">
        <v>62</v>
      </c>
      <c r="E20" s="79"/>
      <c r="F20" s="79"/>
      <c r="G20" s="79"/>
      <c r="H20" s="79"/>
      <c r="I20" s="79"/>
    </row>
    <row r="23" spans="1:19">
      <c r="A23" s="149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9" ht="16.5" customHeight="1">
      <c r="C24" s="67"/>
      <c r="D24" s="129"/>
      <c r="E24" s="67"/>
      <c r="F24" s="129"/>
      <c r="G24" s="129"/>
      <c r="H24" s="129"/>
      <c r="I24" s="129"/>
      <c r="J24" s="79"/>
    </row>
    <row r="25" spans="1:19" ht="16.5" customHeight="1">
      <c r="A25" s="104"/>
    </row>
    <row r="26" spans="1:19" ht="16.5" customHeight="1"/>
    <row r="27" spans="1:19" ht="16.5" customHeight="1"/>
  </sheetData>
  <sheetProtection algorithmName="SHA-512" hashValue="Xx8DABBJCWYyEUGzh9iykuiy5VHsAx5MHbuhulhJRsVeDlPEnuZdfyJuscNfPPQNQBMQqLe6SSVwdYeBxhYRBA==" saltValue="tNDHfXhPrOKmMXD5l76KrA==" spinCount="100000" sheet="1" objects="1" scenarios="1"/>
  <mergeCells count="4">
    <mergeCell ref="C5:N5"/>
    <mergeCell ref="C7:N7"/>
    <mergeCell ref="A23:M23"/>
    <mergeCell ref="A2:Q2"/>
  </mergeCells>
  <phoneticPr fontId="11"/>
  <dataValidations count="2">
    <dataValidation type="list" allowBlank="1" showInputMessage="1" showErrorMessage="1" sqref="F15:I15">
      <formula1>$S$5:$S$15</formula1>
    </dataValidation>
    <dataValidation type="list" allowBlank="1" showInputMessage="1" showErrorMessage="1" sqref="C15:D15">
      <formula1>$S$5:$S$18</formula1>
    </dataValidation>
  </dataValidations>
  <pageMargins left="0.39370078740157483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8"/>
  <sheetViews>
    <sheetView showGridLines="0" showZeros="0" view="pageBreakPreview" zoomScaleNormal="100" zoomScaleSheetLayoutView="100" workbookViewId="0">
      <selection activeCell="C12" sqref="C12:P13"/>
    </sheetView>
  </sheetViews>
  <sheetFormatPr defaultRowHeight="13.5"/>
  <cols>
    <col min="1" max="1" width="1.875" customWidth="1"/>
    <col min="2" max="17" width="2.75" customWidth="1"/>
    <col min="18" max="19" width="1.875" customWidth="1"/>
    <col min="20" max="35" width="2.75" customWidth="1"/>
    <col min="36" max="37" width="1.875" customWidth="1"/>
    <col min="38" max="53" width="2.75" customWidth="1"/>
    <col min="54" max="54" width="1.875" customWidth="1"/>
    <col min="55" max="55" width="1.375" customWidth="1"/>
    <col min="56" max="56" width="14.875" bestFit="1" customWidth="1"/>
    <col min="57" max="57" width="14.75" bestFit="1" customWidth="1"/>
    <col min="58" max="58" width="13.375" bestFit="1" customWidth="1"/>
    <col min="59" max="59" width="11.75" bestFit="1" customWidth="1"/>
    <col min="60" max="60" width="10.625" bestFit="1" customWidth="1"/>
    <col min="61" max="61" width="9.625" customWidth="1"/>
    <col min="62" max="62" width="7.875" bestFit="1" customWidth="1"/>
    <col min="63" max="63" width="6.875" bestFit="1" customWidth="1"/>
    <col min="64" max="64" width="5.875" bestFit="1" customWidth="1"/>
    <col min="65" max="65" width="4.5" bestFit="1" customWidth="1"/>
    <col min="66" max="66" width="3.5" bestFit="1" customWidth="1"/>
    <col min="67" max="67" width="2.5" bestFit="1" customWidth="1"/>
    <col min="68" max="68" width="12.875" bestFit="1" customWidth="1"/>
    <col min="69" max="69" width="7" customWidth="1"/>
  </cols>
  <sheetData>
    <row r="1" spans="1:56" ht="13.5" customHeight="1">
      <c r="A1" s="63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66"/>
      <c r="R1" s="31"/>
      <c r="S1" s="32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3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4"/>
      <c r="BD1" s="65"/>
    </row>
    <row r="2" spans="1:56" ht="13.5" customHeight="1">
      <c r="A2" s="35"/>
      <c r="B2" s="179" t="s">
        <v>0</v>
      </c>
      <c r="C2" s="180"/>
      <c r="D2" s="181"/>
      <c r="E2" s="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9"/>
      <c r="T2" s="179" t="s">
        <v>0</v>
      </c>
      <c r="U2" s="180"/>
      <c r="V2" s="181"/>
      <c r="W2" s="2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20"/>
      <c r="AK2" s="9"/>
      <c r="AL2" s="179" t="s">
        <v>0</v>
      </c>
      <c r="AM2" s="180"/>
      <c r="AN2" s="181"/>
      <c r="AO2" s="2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36"/>
      <c r="BD2" s="64"/>
    </row>
    <row r="3" spans="1:56" ht="17.25" customHeight="1">
      <c r="A3" s="35"/>
      <c r="B3" s="182" t="s">
        <v>1</v>
      </c>
      <c r="C3" s="182"/>
      <c r="D3" s="182"/>
      <c r="E3" s="9"/>
      <c r="F3" s="183" t="s">
        <v>4</v>
      </c>
      <c r="G3" s="183"/>
      <c r="H3" s="183"/>
      <c r="I3" s="183"/>
      <c r="J3" s="183"/>
      <c r="K3" s="183"/>
      <c r="L3" s="183"/>
      <c r="M3" s="183"/>
      <c r="N3" s="183"/>
      <c r="O3" s="171" t="s">
        <v>5</v>
      </c>
      <c r="P3" s="171"/>
      <c r="Q3" s="9"/>
      <c r="R3" s="9"/>
      <c r="S3" s="19"/>
      <c r="T3" s="182" t="s">
        <v>1</v>
      </c>
      <c r="U3" s="182"/>
      <c r="V3" s="182"/>
      <c r="W3" s="9"/>
      <c r="X3" s="183" t="s">
        <v>41</v>
      </c>
      <c r="Y3" s="183"/>
      <c r="Z3" s="183"/>
      <c r="AA3" s="183"/>
      <c r="AB3" s="183"/>
      <c r="AC3" s="183"/>
      <c r="AD3" s="183"/>
      <c r="AE3" s="183"/>
      <c r="AF3" s="183"/>
      <c r="AG3" s="171" t="s">
        <v>5</v>
      </c>
      <c r="AH3" s="171"/>
      <c r="AI3" s="9"/>
      <c r="AJ3" s="20"/>
      <c r="AK3" s="9"/>
      <c r="AL3" s="182" t="s">
        <v>1</v>
      </c>
      <c r="AM3" s="182"/>
      <c r="AN3" s="182"/>
      <c r="AO3" s="9"/>
      <c r="AP3" s="183" t="s">
        <v>40</v>
      </c>
      <c r="AQ3" s="183"/>
      <c r="AR3" s="183"/>
      <c r="AS3" s="183"/>
      <c r="AT3" s="183"/>
      <c r="AU3" s="183"/>
      <c r="AV3" s="183"/>
      <c r="AW3" s="183"/>
      <c r="AX3" s="183"/>
      <c r="AY3" s="171" t="s">
        <v>5</v>
      </c>
      <c r="AZ3" s="171"/>
      <c r="BA3" s="9"/>
      <c r="BB3" s="36"/>
      <c r="BD3" s="64"/>
    </row>
    <row r="4" spans="1:56" ht="18.75" customHeight="1">
      <c r="A4" s="35"/>
      <c r="B4" s="153" t="s">
        <v>2</v>
      </c>
      <c r="C4" s="154"/>
      <c r="D4" s="155"/>
      <c r="E4" s="9"/>
      <c r="F4" s="183"/>
      <c r="G4" s="183"/>
      <c r="H4" s="183"/>
      <c r="I4" s="183"/>
      <c r="J4" s="183"/>
      <c r="K4" s="183"/>
      <c r="L4" s="183"/>
      <c r="M4" s="183"/>
      <c r="N4" s="183"/>
      <c r="O4" s="171"/>
      <c r="P4" s="171"/>
      <c r="Q4" s="9"/>
      <c r="R4" s="9"/>
      <c r="S4" s="19"/>
      <c r="T4" s="153" t="s">
        <v>2</v>
      </c>
      <c r="U4" s="154"/>
      <c r="V4" s="155"/>
      <c r="W4" s="9"/>
      <c r="X4" s="183"/>
      <c r="Y4" s="183"/>
      <c r="Z4" s="183"/>
      <c r="AA4" s="183"/>
      <c r="AB4" s="183"/>
      <c r="AC4" s="183"/>
      <c r="AD4" s="183"/>
      <c r="AE4" s="183"/>
      <c r="AF4" s="183"/>
      <c r="AG4" s="171"/>
      <c r="AH4" s="171"/>
      <c r="AI4" s="9"/>
      <c r="AJ4" s="20"/>
      <c r="AK4" s="9"/>
      <c r="AL4" s="153" t="s">
        <v>2</v>
      </c>
      <c r="AM4" s="154"/>
      <c r="AN4" s="155"/>
      <c r="AO4" s="9"/>
      <c r="AP4" s="183"/>
      <c r="AQ4" s="183"/>
      <c r="AR4" s="183"/>
      <c r="AS4" s="183"/>
      <c r="AT4" s="183"/>
      <c r="AU4" s="183"/>
      <c r="AV4" s="183"/>
      <c r="AW4" s="183"/>
      <c r="AX4" s="183"/>
      <c r="AY4" s="171"/>
      <c r="AZ4" s="171"/>
      <c r="BA4" s="9"/>
      <c r="BB4" s="36"/>
    </row>
    <row r="5" spans="1:56" ht="21.75" customHeight="1">
      <c r="A5" s="35"/>
      <c r="B5" s="153" t="s">
        <v>3</v>
      </c>
      <c r="C5" s="154"/>
      <c r="D5" s="15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9"/>
      <c r="T5" s="153" t="s">
        <v>3</v>
      </c>
      <c r="U5" s="154"/>
      <c r="V5" s="15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20"/>
      <c r="AK5" s="9"/>
      <c r="AL5" s="153" t="s">
        <v>3</v>
      </c>
      <c r="AM5" s="154"/>
      <c r="AN5" s="155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36"/>
    </row>
    <row r="6" spans="1:56">
      <c r="A6" s="35"/>
      <c r="B6" s="159" t="s">
        <v>38</v>
      </c>
      <c r="C6" s="159"/>
      <c r="D6" s="159"/>
      <c r="E6" s="159"/>
      <c r="F6" s="159"/>
      <c r="G6" s="159"/>
      <c r="H6" s="159" t="s">
        <v>39</v>
      </c>
      <c r="I6" s="159"/>
      <c r="J6" s="159"/>
      <c r="K6" s="159"/>
      <c r="L6" s="159"/>
      <c r="M6" s="159"/>
      <c r="N6" s="159"/>
      <c r="O6" s="159"/>
      <c r="P6" s="159"/>
      <c r="Q6" s="159"/>
      <c r="R6" s="9"/>
      <c r="S6" s="19"/>
      <c r="T6" s="159" t="s">
        <v>38</v>
      </c>
      <c r="U6" s="159"/>
      <c r="V6" s="159"/>
      <c r="W6" s="159"/>
      <c r="X6" s="159"/>
      <c r="Y6" s="159"/>
      <c r="Z6" s="159" t="s">
        <v>39</v>
      </c>
      <c r="AA6" s="159"/>
      <c r="AB6" s="159"/>
      <c r="AC6" s="159"/>
      <c r="AD6" s="159"/>
      <c r="AE6" s="159"/>
      <c r="AF6" s="159"/>
      <c r="AG6" s="159"/>
      <c r="AH6" s="159"/>
      <c r="AI6" s="159"/>
      <c r="AJ6" s="20"/>
      <c r="AK6" s="9"/>
      <c r="AL6" s="159" t="s">
        <v>38</v>
      </c>
      <c r="AM6" s="159"/>
      <c r="AN6" s="159"/>
      <c r="AO6" s="159"/>
      <c r="AP6" s="159"/>
      <c r="AQ6" s="159"/>
      <c r="AR6" s="159" t="s">
        <v>39</v>
      </c>
      <c r="AS6" s="159"/>
      <c r="AT6" s="159"/>
      <c r="AU6" s="159"/>
      <c r="AV6" s="159"/>
      <c r="AW6" s="159"/>
      <c r="AX6" s="159"/>
      <c r="AY6" s="159"/>
      <c r="AZ6" s="159"/>
      <c r="BA6" s="159"/>
      <c r="BB6" s="36"/>
    </row>
    <row r="7" spans="1:56" ht="27" customHeight="1">
      <c r="A7" s="35"/>
      <c r="B7" s="162" t="s">
        <v>27</v>
      </c>
      <c r="C7" s="163"/>
      <c r="D7" s="163"/>
      <c r="E7" s="163"/>
      <c r="F7" s="163"/>
      <c r="G7" s="164"/>
      <c r="H7" s="165" t="s">
        <v>26</v>
      </c>
      <c r="I7" s="166"/>
      <c r="J7" s="166"/>
      <c r="K7" s="166"/>
      <c r="L7" s="166"/>
      <c r="M7" s="166"/>
      <c r="N7" s="166"/>
      <c r="O7" s="166"/>
      <c r="P7" s="166"/>
      <c r="Q7" s="167"/>
      <c r="R7" s="9"/>
      <c r="S7" s="19"/>
      <c r="T7" s="162" t="s">
        <v>27</v>
      </c>
      <c r="U7" s="163"/>
      <c r="V7" s="163"/>
      <c r="W7" s="163"/>
      <c r="X7" s="163"/>
      <c r="Y7" s="164"/>
      <c r="Z7" s="165" t="s">
        <v>26</v>
      </c>
      <c r="AA7" s="166"/>
      <c r="AB7" s="166"/>
      <c r="AC7" s="166"/>
      <c r="AD7" s="166"/>
      <c r="AE7" s="166"/>
      <c r="AF7" s="166"/>
      <c r="AG7" s="166"/>
      <c r="AH7" s="166"/>
      <c r="AI7" s="167"/>
      <c r="AJ7" s="20"/>
      <c r="AK7" s="9"/>
      <c r="AL7" s="162" t="s">
        <v>27</v>
      </c>
      <c r="AM7" s="163"/>
      <c r="AN7" s="163"/>
      <c r="AO7" s="163"/>
      <c r="AP7" s="163"/>
      <c r="AQ7" s="164"/>
      <c r="AR7" s="165" t="s">
        <v>26</v>
      </c>
      <c r="AS7" s="166"/>
      <c r="AT7" s="166"/>
      <c r="AU7" s="166"/>
      <c r="AV7" s="166"/>
      <c r="AW7" s="166"/>
      <c r="AX7" s="166"/>
      <c r="AY7" s="166"/>
      <c r="AZ7" s="166"/>
      <c r="BA7" s="167"/>
      <c r="BB7" s="36"/>
    </row>
    <row r="8" spans="1:56">
      <c r="A8" s="35"/>
      <c r="B8" s="4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9"/>
      <c r="S8" s="19"/>
      <c r="T8" s="45" t="s">
        <v>6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1"/>
      <c r="AJ8" s="20"/>
      <c r="AK8" s="9"/>
      <c r="AL8" s="45" t="s">
        <v>6</v>
      </c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1"/>
      <c r="BB8" s="36"/>
    </row>
    <row r="9" spans="1:56" ht="7.5" customHeight="1">
      <c r="A9" s="35"/>
      <c r="B9" s="12"/>
      <c r="C9" s="9"/>
      <c r="D9" s="9"/>
      <c r="E9" s="9"/>
      <c r="F9" s="9"/>
      <c r="G9" s="9"/>
      <c r="H9" s="9"/>
      <c r="I9" s="37"/>
      <c r="J9" s="37"/>
      <c r="K9" s="37"/>
      <c r="L9" s="37"/>
      <c r="M9" s="171"/>
      <c r="N9" s="171"/>
      <c r="O9" s="171"/>
      <c r="P9" s="171"/>
      <c r="Q9" s="13"/>
      <c r="R9" s="9"/>
      <c r="S9" s="19"/>
      <c r="T9" s="12"/>
      <c r="U9" s="9"/>
      <c r="V9" s="9"/>
      <c r="W9" s="9"/>
      <c r="X9" s="9"/>
      <c r="Y9" s="9"/>
      <c r="Z9" s="9"/>
      <c r="AA9" s="9"/>
      <c r="AB9" s="9"/>
      <c r="AC9" s="9"/>
      <c r="AD9" s="9"/>
      <c r="AE9" s="171"/>
      <c r="AF9" s="171"/>
      <c r="AG9" s="171"/>
      <c r="AH9" s="171"/>
      <c r="AI9" s="13"/>
      <c r="AJ9" s="20"/>
      <c r="AK9" s="9"/>
      <c r="AL9" s="12"/>
      <c r="AM9" s="9"/>
      <c r="AN9" s="9"/>
      <c r="AO9" s="9"/>
      <c r="AP9" s="9"/>
      <c r="AQ9" s="9"/>
      <c r="AR9" s="9"/>
      <c r="AS9" s="9"/>
      <c r="AT9" s="9"/>
      <c r="AU9" s="9"/>
      <c r="AV9" s="9"/>
      <c r="AW9" s="171"/>
      <c r="AX9" s="171"/>
      <c r="AY9" s="171"/>
      <c r="AZ9" s="171"/>
      <c r="BA9" s="13"/>
      <c r="BB9" s="36"/>
    </row>
    <row r="10" spans="1:56">
      <c r="A10" s="35"/>
      <c r="B10" s="8"/>
      <c r="C10" s="3"/>
      <c r="D10" s="168"/>
      <c r="E10" s="168"/>
      <c r="F10" s="168"/>
      <c r="G10" s="168"/>
      <c r="H10" s="9"/>
      <c r="I10" s="9"/>
      <c r="J10" s="9"/>
      <c r="K10" s="9"/>
      <c r="L10" s="9"/>
      <c r="M10" s="171"/>
      <c r="N10" s="171"/>
      <c r="O10" s="171"/>
      <c r="P10" s="171"/>
      <c r="Q10" s="13"/>
      <c r="R10" s="9"/>
      <c r="S10" s="19"/>
      <c r="T10" s="8"/>
      <c r="U10" s="3"/>
      <c r="V10" s="168"/>
      <c r="W10" s="168"/>
      <c r="X10" s="168"/>
      <c r="Y10" s="168"/>
      <c r="Z10" s="9"/>
      <c r="AA10" s="9"/>
      <c r="AB10" s="9"/>
      <c r="AC10" s="9"/>
      <c r="AD10" s="9"/>
      <c r="AE10" s="171"/>
      <c r="AF10" s="171"/>
      <c r="AG10" s="171"/>
      <c r="AH10" s="171"/>
      <c r="AI10" s="13"/>
      <c r="AJ10" s="20"/>
      <c r="AK10" s="9"/>
      <c r="AL10" s="8"/>
      <c r="AM10" s="3"/>
      <c r="AN10" s="168"/>
      <c r="AO10" s="168"/>
      <c r="AP10" s="168"/>
      <c r="AQ10" s="168"/>
      <c r="AR10" s="9"/>
      <c r="AS10" s="9"/>
      <c r="AT10" s="9"/>
      <c r="AU10" s="9"/>
      <c r="AV10" s="9"/>
      <c r="AW10" s="171"/>
      <c r="AX10" s="171"/>
      <c r="AY10" s="171"/>
      <c r="AZ10" s="171"/>
      <c r="BA10" s="13"/>
      <c r="BB10" s="36"/>
    </row>
    <row r="11" spans="1:56" ht="7.5" customHeight="1">
      <c r="A11" s="35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3"/>
      <c r="R11" s="9"/>
      <c r="S11" s="19"/>
      <c r="T11" s="8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3"/>
      <c r="AJ11" s="20"/>
      <c r="AK11" s="9"/>
      <c r="AL11" s="8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13"/>
      <c r="BB11" s="36"/>
    </row>
    <row r="12" spans="1:56">
      <c r="A12" s="35"/>
      <c r="B12" s="82"/>
      <c r="C12" s="169">
        <f>データ入力シート!$C$5</f>
        <v>0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83"/>
      <c r="R12" s="9"/>
      <c r="S12" s="19"/>
      <c r="T12" s="8"/>
      <c r="U12" s="169">
        <f>+C12</f>
        <v>0</v>
      </c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3"/>
      <c r="AJ12" s="20"/>
      <c r="AK12" s="9"/>
      <c r="AL12" s="8"/>
      <c r="AM12" s="169">
        <f>+C12</f>
        <v>0</v>
      </c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3"/>
      <c r="BB12" s="36"/>
    </row>
    <row r="13" spans="1:56">
      <c r="A13" s="35"/>
      <c r="B13" s="82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83"/>
      <c r="R13" s="9"/>
      <c r="S13" s="19"/>
      <c r="T13" s="8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3"/>
      <c r="AJ13" s="20"/>
      <c r="AK13" s="9"/>
      <c r="AL13" s="8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3"/>
      <c r="BB13" s="36"/>
    </row>
    <row r="14" spans="1:56" ht="8.25" customHeight="1">
      <c r="A14" s="35"/>
      <c r="B14" s="8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3"/>
      <c r="R14" s="9"/>
      <c r="S14" s="19"/>
      <c r="T14" s="8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3"/>
      <c r="AJ14" s="20"/>
      <c r="AK14" s="9"/>
      <c r="AL14" s="8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13"/>
      <c r="BB14" s="36"/>
    </row>
    <row r="15" spans="1:56">
      <c r="A15" s="35"/>
      <c r="B15" s="82"/>
      <c r="C15" s="170">
        <f>データ入力シート!$C$7</f>
        <v>0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83"/>
      <c r="R15" s="9"/>
      <c r="S15" s="19"/>
      <c r="T15" s="8"/>
      <c r="U15" s="170">
        <f>+C15</f>
        <v>0</v>
      </c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3"/>
      <c r="AJ15" s="20"/>
      <c r="AK15" s="9"/>
      <c r="AL15" s="8"/>
      <c r="AM15" s="170">
        <f>+C15</f>
        <v>0</v>
      </c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3"/>
      <c r="BB15" s="36"/>
    </row>
    <row r="16" spans="1:56">
      <c r="A16" s="35"/>
      <c r="B16" s="82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84" t="s">
        <v>48</v>
      </c>
      <c r="R16" s="9"/>
      <c r="S16" s="19"/>
      <c r="T16" s="8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62" t="s">
        <v>48</v>
      </c>
      <c r="AJ16" s="20"/>
      <c r="AK16" s="9"/>
      <c r="AL16" s="8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62" t="s">
        <v>48</v>
      </c>
      <c r="BB16" s="36"/>
    </row>
    <row r="17" spans="1:87" ht="9" customHeight="1">
      <c r="A17" s="35"/>
      <c r="B17" s="82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3"/>
      <c r="R17" s="9"/>
      <c r="S17" s="19"/>
      <c r="T17" s="8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3"/>
      <c r="AJ17" s="20"/>
      <c r="AK17" s="9"/>
      <c r="AL17" s="8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13"/>
      <c r="BB17" s="36"/>
    </row>
    <row r="18" spans="1:87">
      <c r="A18" s="35"/>
      <c r="B18" s="156" t="s">
        <v>42</v>
      </c>
      <c r="C18" s="157"/>
      <c r="D18" s="158"/>
      <c r="E18" s="86"/>
      <c r="F18" s="87"/>
      <c r="G18" s="87"/>
      <c r="H18" s="87"/>
      <c r="I18" s="87"/>
      <c r="J18" s="87"/>
      <c r="K18" s="87"/>
      <c r="L18" s="88"/>
      <c r="M18" s="156" t="s">
        <v>113</v>
      </c>
      <c r="N18" s="157"/>
      <c r="O18" s="157"/>
      <c r="P18" s="157"/>
      <c r="Q18" s="158"/>
      <c r="R18" s="9"/>
      <c r="S18" s="19"/>
      <c r="T18" s="210" t="s">
        <v>42</v>
      </c>
      <c r="U18" s="211"/>
      <c r="V18" s="212"/>
      <c r="W18" s="14"/>
      <c r="X18" s="5"/>
      <c r="Y18" s="5"/>
      <c r="Z18" s="5"/>
      <c r="AA18" s="5"/>
      <c r="AB18" s="5"/>
      <c r="AC18" s="5"/>
      <c r="AD18" s="15"/>
      <c r="AE18" s="210" t="s">
        <v>113</v>
      </c>
      <c r="AF18" s="211"/>
      <c r="AG18" s="211"/>
      <c r="AH18" s="211"/>
      <c r="AI18" s="212"/>
      <c r="AJ18" s="20"/>
      <c r="AK18" s="9"/>
      <c r="AL18" s="210" t="s">
        <v>42</v>
      </c>
      <c r="AM18" s="211"/>
      <c r="AN18" s="212"/>
      <c r="AO18" s="14"/>
      <c r="AP18" s="5"/>
      <c r="AQ18" s="5"/>
      <c r="AR18" s="5"/>
      <c r="AS18" s="5"/>
      <c r="AT18" s="5"/>
      <c r="AU18" s="5"/>
      <c r="AV18" s="15"/>
      <c r="AW18" s="210" t="s">
        <v>113</v>
      </c>
      <c r="AX18" s="211"/>
      <c r="AY18" s="211"/>
      <c r="AZ18" s="211"/>
      <c r="BA18" s="212"/>
      <c r="BB18" s="36"/>
    </row>
    <row r="19" spans="1:87" ht="23.25" customHeight="1">
      <c r="A19" s="35"/>
      <c r="B19" s="172">
        <f>データ入力シート!$C$9</f>
        <v>0</v>
      </c>
      <c r="C19" s="173"/>
      <c r="D19" s="174"/>
      <c r="E19" s="24"/>
      <c r="F19" s="89"/>
      <c r="G19" s="89"/>
      <c r="H19" s="89"/>
      <c r="I19" s="89"/>
      <c r="J19" s="89"/>
      <c r="K19" s="89"/>
      <c r="L19" s="26"/>
      <c r="M19" s="175">
        <f>データ入力シート!$C$11</f>
        <v>0</v>
      </c>
      <c r="N19" s="173"/>
      <c r="O19" s="173"/>
      <c r="P19" s="173"/>
      <c r="Q19" s="174"/>
      <c r="R19" s="9"/>
      <c r="S19" s="19"/>
      <c r="T19" s="172">
        <f>+B19</f>
        <v>0</v>
      </c>
      <c r="U19" s="173"/>
      <c r="V19" s="174"/>
      <c r="W19" s="16"/>
      <c r="X19" s="17"/>
      <c r="Y19" s="17"/>
      <c r="Z19" s="17"/>
      <c r="AA19" s="17"/>
      <c r="AB19" s="17"/>
      <c r="AC19" s="17"/>
      <c r="AD19" s="18"/>
      <c r="AE19" s="172">
        <f>+M19</f>
        <v>0</v>
      </c>
      <c r="AF19" s="173"/>
      <c r="AG19" s="173"/>
      <c r="AH19" s="173"/>
      <c r="AI19" s="174"/>
      <c r="AJ19" s="20"/>
      <c r="AK19" s="9"/>
      <c r="AL19" s="172">
        <f>+B19</f>
        <v>0</v>
      </c>
      <c r="AM19" s="173"/>
      <c r="AN19" s="174"/>
      <c r="AO19" s="16"/>
      <c r="AP19" s="17"/>
      <c r="AQ19" s="17"/>
      <c r="AR19" s="17"/>
      <c r="AS19" s="17"/>
      <c r="AT19" s="17"/>
      <c r="AU19" s="17"/>
      <c r="AV19" s="18"/>
      <c r="AW19" s="172">
        <f>+M19</f>
        <v>0</v>
      </c>
      <c r="AX19" s="173"/>
      <c r="AY19" s="173"/>
      <c r="AZ19" s="173"/>
      <c r="BA19" s="174"/>
      <c r="BB19" s="36"/>
    </row>
    <row r="20" spans="1:87">
      <c r="A20" s="35"/>
      <c r="B20" s="156" t="s">
        <v>7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8"/>
      <c r="M20" s="156" t="s">
        <v>8</v>
      </c>
      <c r="N20" s="157"/>
      <c r="O20" s="157"/>
      <c r="P20" s="157"/>
      <c r="Q20" s="158"/>
      <c r="R20" s="9"/>
      <c r="S20" s="19"/>
      <c r="T20" s="210" t="s">
        <v>7</v>
      </c>
      <c r="U20" s="211"/>
      <c r="V20" s="211"/>
      <c r="W20" s="211"/>
      <c r="X20" s="211"/>
      <c r="Y20" s="211"/>
      <c r="Z20" s="211"/>
      <c r="AA20" s="211"/>
      <c r="AB20" s="211"/>
      <c r="AC20" s="211"/>
      <c r="AD20" s="212"/>
      <c r="AE20" s="210" t="s">
        <v>8</v>
      </c>
      <c r="AF20" s="211"/>
      <c r="AG20" s="211"/>
      <c r="AH20" s="211"/>
      <c r="AI20" s="212"/>
      <c r="AJ20" s="20"/>
      <c r="AK20" s="9"/>
      <c r="AL20" s="210" t="s">
        <v>7</v>
      </c>
      <c r="AM20" s="211"/>
      <c r="AN20" s="211"/>
      <c r="AO20" s="211"/>
      <c r="AP20" s="211"/>
      <c r="AQ20" s="211"/>
      <c r="AR20" s="211"/>
      <c r="AS20" s="211"/>
      <c r="AT20" s="211"/>
      <c r="AU20" s="211"/>
      <c r="AV20" s="212"/>
      <c r="AW20" s="210" t="s">
        <v>8</v>
      </c>
      <c r="AX20" s="211"/>
      <c r="AY20" s="211"/>
      <c r="AZ20" s="211"/>
      <c r="BA20" s="212"/>
      <c r="BB20" s="36"/>
    </row>
    <row r="21" spans="1:87" ht="32.25" customHeight="1">
      <c r="A21" s="35"/>
      <c r="B21" s="160" t="str">
        <f>IF(データ入力シート!D13="","",データ入力シート!$D$13&amp;"．"&amp;データ入力シート!$F$13&amp;"．"&amp;データ入力シート!$H$13)</f>
        <v/>
      </c>
      <c r="C21" s="161"/>
      <c r="D21" s="161"/>
      <c r="E21" s="161"/>
      <c r="F21" s="90" t="s">
        <v>49</v>
      </c>
      <c r="G21" s="133"/>
      <c r="H21" s="161" t="str">
        <f>IF(データ入力シート!L13="","",データ入力シート!$L$13&amp;"．"&amp;データ入力シート!$N$13&amp;"．"&amp;データ入力シート!$P$13)</f>
        <v/>
      </c>
      <c r="I21" s="161"/>
      <c r="J21" s="161"/>
      <c r="K21" s="161"/>
      <c r="L21" s="91" t="s">
        <v>10</v>
      </c>
      <c r="M21" s="176">
        <f>+データ入力シート!C15</f>
        <v>0</v>
      </c>
      <c r="N21" s="177"/>
      <c r="O21" s="177"/>
      <c r="P21" s="177"/>
      <c r="Q21" s="178"/>
      <c r="R21" s="9"/>
      <c r="S21" s="19"/>
      <c r="T21" s="192" t="str">
        <f>+B21</f>
        <v/>
      </c>
      <c r="U21" s="193"/>
      <c r="V21" s="193"/>
      <c r="W21" s="193"/>
      <c r="X21" s="120" t="s">
        <v>9</v>
      </c>
      <c r="Y21" s="119"/>
      <c r="Z21" s="193" t="str">
        <f>H21</f>
        <v/>
      </c>
      <c r="AA21" s="193"/>
      <c r="AB21" s="193"/>
      <c r="AC21" s="193"/>
      <c r="AD21" s="121" t="s">
        <v>10</v>
      </c>
      <c r="AE21" s="176">
        <f>+M21</f>
        <v>0</v>
      </c>
      <c r="AF21" s="177"/>
      <c r="AG21" s="177"/>
      <c r="AH21" s="177"/>
      <c r="AI21" s="178"/>
      <c r="AJ21" s="20"/>
      <c r="AK21" s="9"/>
      <c r="AL21" s="185" t="str">
        <f>+T21</f>
        <v/>
      </c>
      <c r="AM21" s="184"/>
      <c r="AN21" s="184"/>
      <c r="AO21" s="184"/>
      <c r="AP21" s="60" t="s">
        <v>9</v>
      </c>
      <c r="AQ21" s="117"/>
      <c r="AR21" s="184" t="str">
        <f>H21</f>
        <v/>
      </c>
      <c r="AS21" s="184"/>
      <c r="AT21" s="184"/>
      <c r="AU21" s="184"/>
      <c r="AV21" s="61" t="s">
        <v>10</v>
      </c>
      <c r="AW21" s="176">
        <f>+M21</f>
        <v>0</v>
      </c>
      <c r="AX21" s="177"/>
      <c r="AY21" s="177"/>
      <c r="AZ21" s="177"/>
      <c r="BA21" s="178"/>
      <c r="BB21" s="36"/>
    </row>
    <row r="22" spans="1:87">
      <c r="A22" s="35"/>
      <c r="B22" s="82"/>
      <c r="C22" s="85"/>
      <c r="D22" s="85"/>
      <c r="E22" s="85"/>
      <c r="F22" s="92"/>
      <c r="G22" s="93" t="s">
        <v>20</v>
      </c>
      <c r="H22" s="113" t="s">
        <v>21</v>
      </c>
      <c r="I22" s="93" t="s">
        <v>22</v>
      </c>
      <c r="J22" s="114" t="s">
        <v>24</v>
      </c>
      <c r="K22" s="115" t="s">
        <v>20</v>
      </c>
      <c r="L22" s="93" t="s">
        <v>21</v>
      </c>
      <c r="M22" s="51" t="s">
        <v>23</v>
      </c>
      <c r="N22" s="52" t="s">
        <v>24</v>
      </c>
      <c r="O22" s="54" t="s">
        <v>20</v>
      </c>
      <c r="P22" s="55" t="s">
        <v>21</v>
      </c>
      <c r="Q22" s="56" t="s">
        <v>25</v>
      </c>
      <c r="R22" s="2"/>
      <c r="S22" s="21"/>
      <c r="T22" s="8"/>
      <c r="U22" s="9"/>
      <c r="V22" s="9"/>
      <c r="W22" s="9"/>
      <c r="X22" s="6"/>
      <c r="Y22" s="50" t="s">
        <v>20</v>
      </c>
      <c r="Z22" s="118" t="s">
        <v>21</v>
      </c>
      <c r="AA22" s="50" t="s">
        <v>22</v>
      </c>
      <c r="AB22" s="114" t="s">
        <v>24</v>
      </c>
      <c r="AC22" s="115" t="s">
        <v>20</v>
      </c>
      <c r="AD22" s="93" t="s">
        <v>21</v>
      </c>
      <c r="AE22" s="51" t="s">
        <v>23</v>
      </c>
      <c r="AF22" s="52" t="s">
        <v>24</v>
      </c>
      <c r="AG22" s="53" t="s">
        <v>20</v>
      </c>
      <c r="AH22" s="51" t="s">
        <v>21</v>
      </c>
      <c r="AI22" s="52" t="s">
        <v>25</v>
      </c>
      <c r="AJ22" s="22"/>
      <c r="AK22" s="2"/>
      <c r="AL22" s="8"/>
      <c r="AM22" s="9"/>
      <c r="AN22" s="9"/>
      <c r="AO22" s="9"/>
      <c r="AP22" s="6"/>
      <c r="AQ22" s="50" t="s">
        <v>20</v>
      </c>
      <c r="AR22" s="118" t="s">
        <v>21</v>
      </c>
      <c r="AS22" s="50" t="s">
        <v>22</v>
      </c>
      <c r="AT22" s="114" t="s">
        <v>24</v>
      </c>
      <c r="AU22" s="115" t="s">
        <v>20</v>
      </c>
      <c r="AV22" s="53" t="s">
        <v>21</v>
      </c>
      <c r="AW22" s="51" t="s">
        <v>23</v>
      </c>
      <c r="AX22" s="52" t="s">
        <v>24</v>
      </c>
      <c r="AY22" s="53" t="s">
        <v>20</v>
      </c>
      <c r="AZ22" s="51" t="s">
        <v>21</v>
      </c>
      <c r="BA22" s="52" t="s">
        <v>25</v>
      </c>
      <c r="BB22" s="20"/>
      <c r="BC22" s="7"/>
      <c r="BD22" s="122" t="s">
        <v>84</v>
      </c>
      <c r="BE22" s="123">
        <v>10000000000</v>
      </c>
      <c r="BF22" s="123">
        <v>1000000000</v>
      </c>
      <c r="BG22" s="123">
        <v>100000000</v>
      </c>
      <c r="BH22" s="123">
        <v>10000000</v>
      </c>
      <c r="BI22" s="123">
        <v>1000000</v>
      </c>
      <c r="BJ22" s="123">
        <v>100000</v>
      </c>
      <c r="BK22" s="123">
        <v>10000</v>
      </c>
      <c r="BL22" s="123">
        <v>1000</v>
      </c>
      <c r="BM22" s="123">
        <v>100</v>
      </c>
      <c r="BN22" s="123">
        <v>10</v>
      </c>
      <c r="BO22" s="123">
        <v>1</v>
      </c>
      <c r="BP22" s="123" t="s">
        <v>85</v>
      </c>
      <c r="BQ22" s="106"/>
      <c r="BR22" s="7"/>
      <c r="BS22" s="7"/>
      <c r="BT22" s="7"/>
      <c r="BU22" s="7"/>
    </row>
    <row r="23" spans="1:87" ht="24" customHeight="1">
      <c r="A23" s="35"/>
      <c r="B23" s="223" t="s">
        <v>11</v>
      </c>
      <c r="C23" s="224"/>
      <c r="D23" s="224"/>
      <c r="E23" s="225"/>
      <c r="F23" s="94" t="s">
        <v>16</v>
      </c>
      <c r="G23" s="25" t="str">
        <f>+IF($BD23&gt;=BE22,BE23,"")</f>
        <v/>
      </c>
      <c r="H23" s="30" t="str">
        <f t="shared" ref="H23:Q23" si="0">+IF($BD23&gt;=BF22,BF23,"")</f>
        <v/>
      </c>
      <c r="I23" s="25" t="str">
        <f t="shared" si="0"/>
        <v/>
      </c>
      <c r="J23" s="28" t="str">
        <f t="shared" si="0"/>
        <v/>
      </c>
      <c r="K23" s="27" t="str">
        <f t="shared" si="0"/>
        <v/>
      </c>
      <c r="L23" s="25" t="str">
        <f t="shared" si="0"/>
        <v/>
      </c>
      <c r="M23" s="28" t="str">
        <f t="shared" si="0"/>
        <v/>
      </c>
      <c r="N23" s="27" t="str">
        <f t="shared" si="0"/>
        <v/>
      </c>
      <c r="O23" s="25" t="str">
        <f t="shared" si="0"/>
        <v/>
      </c>
      <c r="P23" s="28" t="str">
        <f t="shared" si="0"/>
        <v/>
      </c>
      <c r="Q23" s="27" t="str">
        <f t="shared" si="0"/>
        <v/>
      </c>
      <c r="R23" s="9"/>
      <c r="S23" s="19"/>
      <c r="T23" s="194" t="s">
        <v>11</v>
      </c>
      <c r="U23" s="195"/>
      <c r="V23" s="195"/>
      <c r="W23" s="196"/>
      <c r="X23" s="48" t="s">
        <v>16</v>
      </c>
      <c r="Y23" s="25" t="str">
        <f>+G23</f>
        <v/>
      </c>
      <c r="Z23" s="30" t="str">
        <f t="shared" ref="Z23:AI25" si="1">+H23</f>
        <v/>
      </c>
      <c r="AA23" s="25" t="str">
        <f t="shared" si="1"/>
        <v/>
      </c>
      <c r="AB23" s="28" t="str">
        <f t="shared" si="1"/>
        <v/>
      </c>
      <c r="AC23" s="27" t="str">
        <f t="shared" si="1"/>
        <v/>
      </c>
      <c r="AD23" s="25" t="str">
        <f t="shared" si="1"/>
        <v/>
      </c>
      <c r="AE23" s="28" t="str">
        <f t="shared" si="1"/>
        <v/>
      </c>
      <c r="AF23" s="27" t="str">
        <f t="shared" si="1"/>
        <v/>
      </c>
      <c r="AG23" s="25" t="str">
        <f t="shared" si="1"/>
        <v/>
      </c>
      <c r="AH23" s="28" t="str">
        <f t="shared" si="1"/>
        <v/>
      </c>
      <c r="AI23" s="27" t="str">
        <f t="shared" si="1"/>
        <v/>
      </c>
      <c r="AJ23" s="20"/>
      <c r="AK23" s="9"/>
      <c r="AL23" s="194" t="s">
        <v>11</v>
      </c>
      <c r="AM23" s="195"/>
      <c r="AN23" s="195"/>
      <c r="AO23" s="196"/>
      <c r="AP23" s="48" t="s">
        <v>16</v>
      </c>
      <c r="AQ23" s="25" t="str">
        <f>+G23</f>
        <v/>
      </c>
      <c r="AR23" s="30" t="str">
        <f t="shared" ref="AR23:BA25" si="2">+H23</f>
        <v/>
      </c>
      <c r="AS23" s="25" t="str">
        <f t="shared" si="2"/>
        <v/>
      </c>
      <c r="AT23" s="28" t="str">
        <f t="shared" si="2"/>
        <v/>
      </c>
      <c r="AU23" s="27" t="str">
        <f t="shared" si="2"/>
        <v/>
      </c>
      <c r="AV23" s="25" t="str">
        <f t="shared" si="2"/>
        <v/>
      </c>
      <c r="AW23" s="28" t="str">
        <f t="shared" si="2"/>
        <v/>
      </c>
      <c r="AX23" s="27" t="str">
        <f t="shared" si="2"/>
        <v/>
      </c>
      <c r="AY23" s="25" t="str">
        <f t="shared" si="2"/>
        <v/>
      </c>
      <c r="AZ23" s="28" t="str">
        <f t="shared" si="2"/>
        <v/>
      </c>
      <c r="BA23" s="27" t="str">
        <f t="shared" si="2"/>
        <v/>
      </c>
      <c r="BB23" s="36"/>
      <c r="BD23" s="124">
        <f>データ入力シート!$C$17</f>
        <v>0</v>
      </c>
      <c r="BE23" s="125" t="str">
        <f>IF(BD23&lt;BE$22,"",INT($BD23/BE$22))</f>
        <v/>
      </c>
      <c r="BF23" s="124" t="str">
        <f>IF(BD23&lt;BF$22,"",IF(MOD(INT($BD23/BF$22),10)=0,"0",MOD(INT($BD23/BF$22),10)))</f>
        <v/>
      </c>
      <c r="BG23" s="124" t="str">
        <f>IF(BD23&lt;BG$22,"",IF(MOD(INT($BD23/BG$22),10)=0,"0",MOD(INT($BD23/BG$22),10)))</f>
        <v/>
      </c>
      <c r="BH23" s="125" t="str">
        <f>IF(BD23&lt;BH$22,"",IF(MOD(INT($BD23/BH$22),10)=0,"0",MOD(INT($BD23/BH$22),10)))</f>
        <v/>
      </c>
      <c r="BI23" s="125" t="str">
        <f>IF(BD23&lt;BI$22,"",IF(MOD(INT($BD23/BI$22),10)=0,"0",MOD(INT($BD23/BI$22),10)))</f>
        <v/>
      </c>
      <c r="BJ23" s="125" t="str">
        <f>IF(BD23&lt;BJ$22,"",IF(MOD(INT($BD23/BJ$22),10)=0,"0",MOD(INT($BD23/BJ$22),10)))</f>
        <v/>
      </c>
      <c r="BK23" s="125" t="str">
        <f>IF(BD23&lt;BK$22,"",IF(MOD(INT($BD23/BK$22),10)=0,"0",MOD(INT($BD23/BK$22),10)))</f>
        <v/>
      </c>
      <c r="BL23" s="125" t="str">
        <f>IF(BD23&lt;BL$22,"",IF(MOD(INT($BD23/BL$22),10)=0,"0",MOD(INT($BD23/BL$22),10)))</f>
        <v/>
      </c>
      <c r="BM23" s="125" t="str">
        <f>IF(BD23&lt;BM$22,"",IF(MOD(INT($BD23/BM$22),10)=0,"0",MOD(INT($BD23/BM$22),10)))</f>
        <v/>
      </c>
      <c r="BN23" s="125" t="str">
        <f>IF(BD23&lt;BN$22,"",IF(MOD(INT($BD23/BN$22),10)=0,"0",MOD(INT($BD23/BN$22),10)))</f>
        <v/>
      </c>
      <c r="BO23" s="126" t="str">
        <f>IF(MOD(BD23,10)=0,"0",MOD(BD23,10))</f>
        <v>0</v>
      </c>
      <c r="BP23" s="124"/>
      <c r="BQ23" s="107"/>
    </row>
    <row r="24" spans="1:87" ht="32.25" customHeight="1">
      <c r="A24" s="35"/>
      <c r="B24" s="226" t="s">
        <v>43</v>
      </c>
      <c r="C24" s="227"/>
      <c r="D24" s="227"/>
      <c r="E24" s="228"/>
      <c r="F24" s="95" t="s">
        <v>15</v>
      </c>
      <c r="G24" s="25" t="str">
        <f>+IF($BD24&gt;=BE22,BE24,"")</f>
        <v/>
      </c>
      <c r="H24" s="30" t="str">
        <f t="shared" ref="H24:Q24" si="3">+IF($BD24&gt;=BF22,BF24,"")</f>
        <v/>
      </c>
      <c r="I24" s="25" t="str">
        <f t="shared" si="3"/>
        <v/>
      </c>
      <c r="J24" s="28" t="str">
        <f t="shared" si="3"/>
        <v/>
      </c>
      <c r="K24" s="27" t="str">
        <f t="shared" si="3"/>
        <v/>
      </c>
      <c r="L24" s="25" t="str">
        <f t="shared" si="3"/>
        <v/>
      </c>
      <c r="M24" s="28" t="str">
        <f t="shared" si="3"/>
        <v/>
      </c>
      <c r="N24" s="27" t="str">
        <f t="shared" si="3"/>
        <v/>
      </c>
      <c r="O24" s="25" t="str">
        <f t="shared" si="3"/>
        <v/>
      </c>
      <c r="P24" s="28" t="str">
        <f t="shared" si="3"/>
        <v/>
      </c>
      <c r="Q24" s="27" t="str">
        <f t="shared" si="3"/>
        <v/>
      </c>
      <c r="R24" s="9"/>
      <c r="S24" s="19"/>
      <c r="T24" s="197" t="s">
        <v>43</v>
      </c>
      <c r="U24" s="198"/>
      <c r="V24" s="198"/>
      <c r="W24" s="199"/>
      <c r="X24" s="49" t="s">
        <v>15</v>
      </c>
      <c r="Y24" s="25" t="str">
        <f>+G24</f>
        <v/>
      </c>
      <c r="Z24" s="30" t="str">
        <f t="shared" si="1"/>
        <v/>
      </c>
      <c r="AA24" s="25" t="str">
        <f t="shared" si="1"/>
        <v/>
      </c>
      <c r="AB24" s="28" t="str">
        <f t="shared" si="1"/>
        <v/>
      </c>
      <c r="AC24" s="27" t="str">
        <f t="shared" si="1"/>
        <v/>
      </c>
      <c r="AD24" s="25" t="str">
        <f t="shared" si="1"/>
        <v/>
      </c>
      <c r="AE24" s="28" t="str">
        <f t="shared" si="1"/>
        <v/>
      </c>
      <c r="AF24" s="27" t="str">
        <f t="shared" si="1"/>
        <v/>
      </c>
      <c r="AG24" s="25" t="str">
        <f t="shared" si="1"/>
        <v/>
      </c>
      <c r="AH24" s="28" t="str">
        <f t="shared" si="1"/>
        <v/>
      </c>
      <c r="AI24" s="27" t="str">
        <f t="shared" si="1"/>
        <v/>
      </c>
      <c r="AJ24" s="20"/>
      <c r="AK24" s="9"/>
      <c r="AL24" s="197" t="s">
        <v>43</v>
      </c>
      <c r="AM24" s="198"/>
      <c r="AN24" s="198"/>
      <c r="AO24" s="199"/>
      <c r="AP24" s="49" t="s">
        <v>15</v>
      </c>
      <c r="AQ24" s="25" t="str">
        <f>+G24</f>
        <v/>
      </c>
      <c r="AR24" s="30" t="str">
        <f t="shared" si="2"/>
        <v/>
      </c>
      <c r="AS24" s="25" t="str">
        <f t="shared" si="2"/>
        <v/>
      </c>
      <c r="AT24" s="28" t="str">
        <f t="shared" si="2"/>
        <v/>
      </c>
      <c r="AU24" s="27" t="str">
        <f t="shared" si="2"/>
        <v/>
      </c>
      <c r="AV24" s="25" t="str">
        <f t="shared" si="2"/>
        <v/>
      </c>
      <c r="AW24" s="28" t="str">
        <f t="shared" si="2"/>
        <v/>
      </c>
      <c r="AX24" s="27" t="str">
        <f t="shared" si="2"/>
        <v/>
      </c>
      <c r="AY24" s="25" t="str">
        <f t="shared" si="2"/>
        <v/>
      </c>
      <c r="AZ24" s="28" t="str">
        <f t="shared" si="2"/>
        <v/>
      </c>
      <c r="BA24" s="27" t="str">
        <f t="shared" si="2"/>
        <v/>
      </c>
      <c r="BB24" s="36"/>
      <c r="BD24" s="124">
        <f>データ入力シート!$C$18</f>
        <v>0</v>
      </c>
      <c r="BE24" s="125" t="str">
        <f>IF(BD24&lt;BE$22,"",INT($BD24/BE$22))</f>
        <v/>
      </c>
      <c r="BF24" s="124" t="str">
        <f>IF(BD24&lt;BF$22,"",IF(MOD(INT($BD24/BF$22),10)=0,"0",MOD(INT($BD24/BF$22),10)))</f>
        <v/>
      </c>
      <c r="BG24" s="124" t="str">
        <f>IF(BD24&lt;BG$22,"",IF(MOD(INT($BD24/BG$22),10)=0,"0",MOD(INT($BD24/BG$22),10)))</f>
        <v/>
      </c>
      <c r="BH24" s="125" t="str">
        <f>IF(BD24&lt;BH$22,"",IF(MOD(INT($BD24/BH$22),10)=0,"0",MOD(INT($BD24/BH$22),10)))</f>
        <v/>
      </c>
      <c r="BI24" s="125" t="str">
        <f>IF(BD24&lt;BI$22,"",IF(MOD(INT($BD24/BI$22),10)=0,"0",MOD(INT($BD24/BI$22),10)))</f>
        <v/>
      </c>
      <c r="BJ24" s="125" t="str">
        <f>IF(BD24&lt;BJ$22,"",IF(MOD(INT($BD24/BJ$22),10)=0,"0",MOD(INT($BD24/BJ$22),10)))</f>
        <v/>
      </c>
      <c r="BK24" s="125" t="str">
        <f>IF(BD24&lt;BK$22,"",IF(MOD(INT($BD24/BK$22),10)=0,"0",MOD(INT($BD24/BK$22),10)))</f>
        <v/>
      </c>
      <c r="BL24" s="125" t="str">
        <f>IF(BD24&lt;BL$22,"",IF(MOD(INT($BD24/BL$22),10)=0,"0",MOD(INT($BD24/BL$22),10)))</f>
        <v/>
      </c>
      <c r="BM24" s="125" t="str">
        <f>IF(BD24&lt;BM$22,"",IF(MOD(INT($BD24/BM$22),10)=0,"0",MOD(INT($BD24/BM$22),10)))</f>
        <v/>
      </c>
      <c r="BN24" s="125" t="str">
        <f>IF(BD24&lt;BN$22,"",IF(MOD(INT($BD24/BN$22),10)=0,"0",MOD(INT($BD24/BN$22),10)))</f>
        <v/>
      </c>
      <c r="BO24" s="126" t="str">
        <f>IF(MOD(BD24,10)=0,"0",MOD(BD24,10))</f>
        <v>0</v>
      </c>
      <c r="BP24" s="126"/>
      <c r="BQ24" s="108"/>
      <c r="BR24" s="1"/>
    </row>
    <row r="25" spans="1:87" ht="29.25" customHeight="1">
      <c r="A25" s="35"/>
      <c r="B25" s="226" t="s">
        <v>44</v>
      </c>
      <c r="C25" s="227"/>
      <c r="D25" s="227"/>
      <c r="E25" s="228"/>
      <c r="F25" s="95" t="s">
        <v>17</v>
      </c>
      <c r="G25" s="25" t="str">
        <f>+IF($BD25&gt;=BE22,BE25,"")</f>
        <v/>
      </c>
      <c r="H25" s="30" t="str">
        <f t="shared" ref="H25:Q25" si="4">+IF($BD25&gt;=BF22,BF25,"")</f>
        <v/>
      </c>
      <c r="I25" s="25" t="str">
        <f t="shared" si="4"/>
        <v/>
      </c>
      <c r="J25" s="28" t="str">
        <f t="shared" si="4"/>
        <v/>
      </c>
      <c r="K25" s="27" t="str">
        <f t="shared" si="4"/>
        <v/>
      </c>
      <c r="L25" s="25" t="str">
        <f t="shared" si="4"/>
        <v/>
      </c>
      <c r="M25" s="28" t="str">
        <f t="shared" si="4"/>
        <v/>
      </c>
      <c r="N25" s="27" t="str">
        <f t="shared" si="4"/>
        <v/>
      </c>
      <c r="O25" s="25" t="str">
        <f t="shared" si="4"/>
        <v/>
      </c>
      <c r="P25" s="28" t="str">
        <f t="shared" si="4"/>
        <v/>
      </c>
      <c r="Q25" s="27" t="str">
        <f t="shared" si="4"/>
        <v/>
      </c>
      <c r="R25" s="9"/>
      <c r="S25" s="19"/>
      <c r="T25" s="197" t="s">
        <v>44</v>
      </c>
      <c r="U25" s="198"/>
      <c r="V25" s="198"/>
      <c r="W25" s="199"/>
      <c r="X25" s="49" t="s">
        <v>17</v>
      </c>
      <c r="Y25" s="25" t="str">
        <f>+G25</f>
        <v/>
      </c>
      <c r="Z25" s="30" t="str">
        <f t="shared" si="1"/>
        <v/>
      </c>
      <c r="AA25" s="25" t="str">
        <f t="shared" si="1"/>
        <v/>
      </c>
      <c r="AB25" s="28" t="str">
        <f t="shared" si="1"/>
        <v/>
      </c>
      <c r="AC25" s="27" t="str">
        <f t="shared" si="1"/>
        <v/>
      </c>
      <c r="AD25" s="25" t="str">
        <f t="shared" si="1"/>
        <v/>
      </c>
      <c r="AE25" s="28" t="str">
        <f t="shared" si="1"/>
        <v/>
      </c>
      <c r="AF25" s="27" t="str">
        <f t="shared" si="1"/>
        <v/>
      </c>
      <c r="AG25" s="25" t="str">
        <f t="shared" si="1"/>
        <v/>
      </c>
      <c r="AH25" s="28" t="str">
        <f t="shared" si="1"/>
        <v/>
      </c>
      <c r="AI25" s="27" t="str">
        <f t="shared" si="1"/>
        <v/>
      </c>
      <c r="AJ25" s="20"/>
      <c r="AK25" s="9"/>
      <c r="AL25" s="197" t="s">
        <v>44</v>
      </c>
      <c r="AM25" s="198"/>
      <c r="AN25" s="198"/>
      <c r="AO25" s="199"/>
      <c r="AP25" s="49" t="s">
        <v>17</v>
      </c>
      <c r="AQ25" s="25" t="str">
        <f>+G25</f>
        <v/>
      </c>
      <c r="AR25" s="30" t="str">
        <f t="shared" si="2"/>
        <v/>
      </c>
      <c r="AS25" s="25" t="str">
        <f t="shared" si="2"/>
        <v/>
      </c>
      <c r="AT25" s="28" t="str">
        <f t="shared" si="2"/>
        <v/>
      </c>
      <c r="AU25" s="27" t="str">
        <f t="shared" si="2"/>
        <v/>
      </c>
      <c r="AV25" s="25" t="str">
        <f t="shared" si="2"/>
        <v/>
      </c>
      <c r="AW25" s="28" t="str">
        <f t="shared" si="2"/>
        <v/>
      </c>
      <c r="AX25" s="27" t="str">
        <f t="shared" si="2"/>
        <v/>
      </c>
      <c r="AY25" s="25" t="str">
        <f t="shared" si="2"/>
        <v/>
      </c>
      <c r="AZ25" s="28" t="str">
        <f t="shared" si="2"/>
        <v/>
      </c>
      <c r="BA25" s="27" t="str">
        <f t="shared" si="2"/>
        <v/>
      </c>
      <c r="BB25" s="36"/>
      <c r="BD25" s="124">
        <f>データ入力シート!$C$19</f>
        <v>0</v>
      </c>
      <c r="BE25" s="125" t="str">
        <f>IF(BD25&lt;BE$22,"",INT($BD25/BE$22))</f>
        <v/>
      </c>
      <c r="BF25" s="124" t="str">
        <f>IF(BD25&lt;BF$22,"",IF(MOD(INT($BD25/BF$22),10)=0,"0",MOD(INT($BD25/BF$22),10)))</f>
        <v/>
      </c>
      <c r="BG25" s="124" t="str">
        <f>IF(BD25&lt;BG$22,"",IF(MOD(INT($BD25/BG$22),10)=0,"0",MOD(INT($BD25/BG$22),10)))</f>
        <v/>
      </c>
      <c r="BH25" s="125" t="str">
        <f>IF(BD25&lt;BH$22,"",IF(MOD(INT($BD25/BH$22),10)=0,"0",MOD(INT($BD25/BH$22),10)))</f>
        <v/>
      </c>
      <c r="BI25" s="125" t="str">
        <f>IF(BD25&lt;BI$22,"",IF(MOD(INT($BD25/BI$22),10)=0,"0",MOD(INT($BD25/BI$22),10)))</f>
        <v/>
      </c>
      <c r="BJ25" s="125" t="str">
        <f>IF(BD25&lt;BJ$22,"",IF(MOD(INT($BD25/BJ$22),10)=0,"0",MOD(INT($BD25/BJ$22),10)))</f>
        <v/>
      </c>
      <c r="BK25" s="125" t="str">
        <f>IF(BD25&lt;BK$22,"",IF(MOD(INT($BD25/BK$22),10)=0,"0",MOD(INT($BD25/BK$22),10)))</f>
        <v/>
      </c>
      <c r="BL25" s="125" t="str">
        <f>IF(BD25&lt;BL$22,"",IF(MOD(INT($BD25/BL$22),10)=0,"0",MOD(INT($BD25/BL$22),10)))</f>
        <v/>
      </c>
      <c r="BM25" s="125" t="str">
        <f>IF(BD25&lt;BM$22,"",IF(MOD(INT($BD25/BM$22),10)=0,"0",MOD(INT($BD25/BM$22),10)))</f>
        <v/>
      </c>
      <c r="BN25" s="125" t="str">
        <f>IF(BD25&lt;BN$22,"",IF(MOD(INT($BD25/BN$22),10)=0,"0",MOD(INT($BD25/BN$22),10)))</f>
        <v/>
      </c>
      <c r="BO25" s="126" t="str">
        <f>IF(MOD(BD25,10)=0,"0",MOD(BD25,10))</f>
        <v>0</v>
      </c>
      <c r="BP25" s="126"/>
      <c r="BQ25" s="108"/>
      <c r="BR25" s="1"/>
    </row>
    <row r="26" spans="1:87" ht="23.25" customHeight="1">
      <c r="A26" s="35"/>
      <c r="B26" s="96"/>
      <c r="C26" s="97"/>
      <c r="D26" s="97"/>
      <c r="E26" s="98"/>
      <c r="F26" s="95" t="s">
        <v>18</v>
      </c>
      <c r="G26" s="86"/>
      <c r="H26" s="99"/>
      <c r="I26" s="86"/>
      <c r="J26" s="100"/>
      <c r="K26" s="88"/>
      <c r="L26" s="86"/>
      <c r="M26" s="100"/>
      <c r="N26" s="88"/>
      <c r="O26" s="86"/>
      <c r="P26" s="100"/>
      <c r="Q26" s="88"/>
      <c r="R26" s="9"/>
      <c r="S26" s="19"/>
      <c r="T26" s="57"/>
      <c r="U26" s="58"/>
      <c r="V26" s="58"/>
      <c r="W26" s="59"/>
      <c r="X26" s="49" t="s">
        <v>18</v>
      </c>
      <c r="Y26" s="14"/>
      <c r="Z26" s="29"/>
      <c r="AA26" s="14"/>
      <c r="AB26" s="23"/>
      <c r="AC26" s="15"/>
      <c r="AD26" s="14"/>
      <c r="AE26" s="23"/>
      <c r="AF26" s="15"/>
      <c r="AG26" s="14"/>
      <c r="AH26" s="23"/>
      <c r="AI26" s="15"/>
      <c r="AJ26" s="20"/>
      <c r="AK26" s="9"/>
      <c r="AL26" s="57"/>
      <c r="AM26" s="58"/>
      <c r="AN26" s="58"/>
      <c r="AO26" s="59"/>
      <c r="AP26" s="49" t="s">
        <v>18</v>
      </c>
      <c r="AQ26" s="14"/>
      <c r="AR26" s="29"/>
      <c r="AS26" s="14"/>
      <c r="AT26" s="23"/>
      <c r="AU26" s="15"/>
      <c r="AV26" s="14"/>
      <c r="AW26" s="23"/>
      <c r="AX26" s="15"/>
      <c r="AY26" s="14"/>
      <c r="AZ26" s="23"/>
      <c r="BA26" s="15"/>
      <c r="BB26" s="36"/>
      <c r="BD26" s="124"/>
      <c r="BE26" s="125" t="str">
        <f>IF(BD26&lt;BE$22,"",INT($BD26/BE$22))</f>
        <v/>
      </c>
      <c r="BF26" s="124" t="str">
        <f>IF(BD26&lt;BF$22,"",IF(MOD(INT($BD26/BF$22),10)=0,"0",MOD(INT($BD26/BF$22),10)))</f>
        <v/>
      </c>
      <c r="BG26" s="124" t="str">
        <f>IF(BD26&lt;BG$22,"",IF(MOD(INT($BD26/BG$22),10)=0,"0",MOD(INT($BD26/BG$22),10)))</f>
        <v/>
      </c>
      <c r="BH26" s="125" t="str">
        <f>IF(BD26&lt;BH$22,"",IF(MOD(INT($BD26/BH$22),10)=0,"0",MOD(INT($BD26/BH$22),10)))</f>
        <v/>
      </c>
      <c r="BI26" s="125" t="str">
        <f>IF(BD26&lt;BI$22,"",IF(MOD(INT($BD26/BI$22),10)=0,"0",MOD(INT($BD26/BI$22),10)))</f>
        <v/>
      </c>
      <c r="BJ26" s="125" t="str">
        <f>IF(BD26&lt;BJ$22,"",IF(MOD(INT($BD26/BJ$22),10)=0,"0",MOD(INT($BD26/BJ$22),10)))</f>
        <v/>
      </c>
      <c r="BK26" s="125" t="str">
        <f>IF(BD26&lt;BK$22,"",IF(MOD(INT($BD26/BK$22),10)=0,"0",MOD(INT($BD26/BK$22),10)))</f>
        <v/>
      </c>
      <c r="BL26" s="125" t="str">
        <f>IF(BD26&lt;BL$22,"",IF(MOD(INT($BD26/BL$22),10)=0,"0",MOD(INT($BD26/BL$22),10)))</f>
        <v/>
      </c>
      <c r="BM26" s="125" t="str">
        <f>IF(BD26&lt;BM$22,"",IF(MOD(INT($BD26/BM$22),10)=0,"0",MOD(INT($BD26/BM$22),10)))</f>
        <v/>
      </c>
      <c r="BN26" s="125" t="str">
        <f>IF(BD26&lt;BN$22,"",IF(MOD(INT($BD26/BN$22),10)=0,"0",MOD(INT($BD26/BN$22),10)))</f>
        <v/>
      </c>
      <c r="BO26" s="126" t="str">
        <f>IF(MOD(BD26,10)=0,"0",MOD(BD26,10))</f>
        <v>0</v>
      </c>
      <c r="BP26" s="126"/>
      <c r="BQ26" s="108"/>
      <c r="BR26" s="1"/>
    </row>
    <row r="27" spans="1:87" ht="25.5" customHeight="1">
      <c r="A27" s="35"/>
      <c r="B27" s="229" t="s">
        <v>12</v>
      </c>
      <c r="C27" s="230"/>
      <c r="D27" s="230"/>
      <c r="E27" s="231"/>
      <c r="F27" s="95" t="s">
        <v>19</v>
      </c>
      <c r="G27" s="25" t="str">
        <f t="shared" ref="G27:N27" si="5">+IF(AND($BD27&gt;=BF22,$BD27&lt;BE22),"\",IF($BD27&gt;=BE22,BE27,""))</f>
        <v/>
      </c>
      <c r="H27" s="30" t="str">
        <f t="shared" si="5"/>
        <v/>
      </c>
      <c r="I27" s="25" t="str">
        <f t="shared" si="5"/>
        <v/>
      </c>
      <c r="J27" s="28" t="str">
        <f t="shared" si="5"/>
        <v/>
      </c>
      <c r="K27" s="27" t="str">
        <f t="shared" si="5"/>
        <v/>
      </c>
      <c r="L27" s="25" t="str">
        <f t="shared" si="5"/>
        <v/>
      </c>
      <c r="M27" s="28" t="str">
        <f t="shared" si="5"/>
        <v/>
      </c>
      <c r="N27" s="27" t="str">
        <f t="shared" si="5"/>
        <v/>
      </c>
      <c r="O27" s="25" t="str">
        <f>+IF(AND($BD27&gt;=BN22,$BD27&lt;BM22),"\",IF($BD27&gt;=BM22,BM27,""))</f>
        <v/>
      </c>
      <c r="P27" s="28" t="str">
        <f>+IF(AND($BD27&gt;=BO22,$BD27&lt;BN22),"\",IF($BD27&gt;=BN22,BN27,""))</f>
        <v/>
      </c>
      <c r="Q27" s="27" t="str">
        <f>+IF(AND($BD27&gt;=BP22,$BD27&lt;BO22),"\",IF($BD27&gt;=BO22,BO27,""))</f>
        <v/>
      </c>
      <c r="R27" s="9"/>
      <c r="S27" s="19"/>
      <c r="T27" s="207" t="s">
        <v>12</v>
      </c>
      <c r="U27" s="208"/>
      <c r="V27" s="208"/>
      <c r="W27" s="209"/>
      <c r="X27" s="49" t="s">
        <v>19</v>
      </c>
      <c r="Y27" s="25" t="str">
        <f>+G27</f>
        <v/>
      </c>
      <c r="Z27" s="30" t="str">
        <f t="shared" ref="Z27:AI27" si="6">+H27</f>
        <v/>
      </c>
      <c r="AA27" s="25" t="str">
        <f t="shared" si="6"/>
        <v/>
      </c>
      <c r="AB27" s="28" t="str">
        <f t="shared" si="6"/>
        <v/>
      </c>
      <c r="AC27" s="27" t="str">
        <f t="shared" si="6"/>
        <v/>
      </c>
      <c r="AD27" s="25" t="str">
        <f t="shared" si="6"/>
        <v/>
      </c>
      <c r="AE27" s="28" t="str">
        <f t="shared" si="6"/>
        <v/>
      </c>
      <c r="AF27" s="27" t="str">
        <f t="shared" si="6"/>
        <v/>
      </c>
      <c r="AG27" s="25" t="str">
        <f t="shared" si="6"/>
        <v/>
      </c>
      <c r="AH27" s="28" t="str">
        <f t="shared" si="6"/>
        <v/>
      </c>
      <c r="AI27" s="27" t="str">
        <f t="shared" si="6"/>
        <v/>
      </c>
      <c r="AJ27" s="20"/>
      <c r="AK27" s="9"/>
      <c r="AL27" s="207" t="s">
        <v>12</v>
      </c>
      <c r="AM27" s="208"/>
      <c r="AN27" s="208"/>
      <c r="AO27" s="209"/>
      <c r="AP27" s="49" t="s">
        <v>19</v>
      </c>
      <c r="AQ27" s="25" t="str">
        <f>+G27</f>
        <v/>
      </c>
      <c r="AR27" s="30" t="str">
        <f t="shared" ref="AR27:BA27" si="7">+H27</f>
        <v/>
      </c>
      <c r="AS27" s="25" t="str">
        <f t="shared" si="7"/>
        <v/>
      </c>
      <c r="AT27" s="28" t="str">
        <f t="shared" si="7"/>
        <v/>
      </c>
      <c r="AU27" s="27" t="str">
        <f t="shared" si="7"/>
        <v/>
      </c>
      <c r="AV27" s="25" t="str">
        <f t="shared" si="7"/>
        <v/>
      </c>
      <c r="AW27" s="28" t="str">
        <f t="shared" si="7"/>
        <v/>
      </c>
      <c r="AX27" s="27" t="str">
        <f t="shared" si="7"/>
        <v/>
      </c>
      <c r="AY27" s="25" t="str">
        <f t="shared" si="7"/>
        <v/>
      </c>
      <c r="AZ27" s="28" t="str">
        <f t="shared" si="7"/>
        <v/>
      </c>
      <c r="BA27" s="27" t="str">
        <f t="shared" si="7"/>
        <v/>
      </c>
      <c r="BB27" s="36"/>
      <c r="BD27" s="124">
        <f>データ入力シート!$C$20</f>
        <v>0</v>
      </c>
      <c r="BE27" s="125" t="str">
        <f>IF(BD27&lt;BE$22,"",INT($BD27/BE$22))</f>
        <v/>
      </c>
      <c r="BF27" s="124" t="str">
        <f>IF(BD27&lt;BF$22,"",IF(MOD(INT($BD27/BF$22),10)=0,"0",MOD(INT($BD27/BF$22),10)))</f>
        <v/>
      </c>
      <c r="BG27" s="124" t="str">
        <f>IF(BD27&lt;BG$22,"",IF(MOD(INT($BD27/BG$22),10)=0,"0",MOD(INT($BD27/BG$22),10)))</f>
        <v/>
      </c>
      <c r="BH27" s="125" t="str">
        <f>IF(BD27&lt;BH$22,"",IF(MOD(INT($BD27/BH$22),10)=0,"0",MOD(INT($BD27/BH$22),10)))</f>
        <v/>
      </c>
      <c r="BI27" s="125" t="str">
        <f>IF(BD27&lt;BI$22,"",IF(MOD(INT($BD27/BI$22),10)=0,"0",MOD(INT($BD27/BI$22),10)))</f>
        <v/>
      </c>
      <c r="BJ27" s="125" t="str">
        <f>IF(BD27&lt;BJ$22,"",IF(MOD(INT($BD27/BJ$22),10)=0,"0",MOD(INT($BD27/BJ$22),10)))</f>
        <v/>
      </c>
      <c r="BK27" s="125" t="str">
        <f>IF(BD27&lt;BK$22,"",IF(MOD(INT($BD27/BK$22),10)=0,"0",MOD(INT($BD27/BK$22),10)))</f>
        <v/>
      </c>
      <c r="BL27" s="125" t="str">
        <f>IF(BD27&lt;BL$22,"",IF(MOD(INT($BD27/BL$22),10)=0,"0",MOD(INT($BD27/BL$22),10)))</f>
        <v/>
      </c>
      <c r="BM27" s="125" t="str">
        <f>IF(BD27&lt;BM$22,"",IF(MOD(INT($BD27/BM$22),10)=0,"0",MOD(INT($BD27/BM$22),10)))</f>
        <v/>
      </c>
      <c r="BN27" s="125" t="str">
        <f>IF(BD27&lt;BN$22,"",IF(MOD(INT($BD27/BN$22),10)=0,"0",MOD(INT($BD27/BN$22),10)))</f>
        <v/>
      </c>
      <c r="BO27" s="126" t="str">
        <f>IF(MOD(BD27,10)=0,"0",MOD(BD27,10))</f>
        <v>0</v>
      </c>
      <c r="BP27" s="126"/>
      <c r="BQ27" s="108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17.25" customHeight="1">
      <c r="A28" s="35"/>
      <c r="B28" s="210" t="s">
        <v>13</v>
      </c>
      <c r="C28" s="211"/>
      <c r="D28" s="212"/>
      <c r="E28" s="220" t="s">
        <v>118</v>
      </c>
      <c r="F28" s="221"/>
      <c r="G28" s="221"/>
      <c r="H28" s="221"/>
      <c r="I28" s="221"/>
      <c r="J28" s="222"/>
      <c r="K28" s="186" t="s">
        <v>14</v>
      </c>
      <c r="L28" s="10"/>
      <c r="M28" s="10"/>
      <c r="N28" s="10"/>
      <c r="O28" s="10"/>
      <c r="P28" s="10"/>
      <c r="Q28" s="11"/>
      <c r="R28" s="9"/>
      <c r="S28" s="19"/>
      <c r="T28" s="210" t="s">
        <v>13</v>
      </c>
      <c r="U28" s="211"/>
      <c r="V28" s="212"/>
      <c r="W28" s="220" t="s">
        <v>118</v>
      </c>
      <c r="X28" s="221"/>
      <c r="Y28" s="221"/>
      <c r="Z28" s="221"/>
      <c r="AA28" s="221"/>
      <c r="AB28" s="222"/>
      <c r="AC28" s="186" t="s">
        <v>14</v>
      </c>
      <c r="AD28" s="10"/>
      <c r="AE28" s="10"/>
      <c r="AF28" s="10"/>
      <c r="AG28" s="10"/>
      <c r="AH28" s="10"/>
      <c r="AI28" s="11"/>
      <c r="AJ28" s="20"/>
      <c r="AK28" s="9"/>
      <c r="AL28" s="210" t="s">
        <v>13</v>
      </c>
      <c r="AM28" s="211"/>
      <c r="AN28" s="212"/>
      <c r="AO28" s="220" t="s">
        <v>118</v>
      </c>
      <c r="AP28" s="221"/>
      <c r="AQ28" s="221"/>
      <c r="AR28" s="221"/>
      <c r="AS28" s="221"/>
      <c r="AT28" s="222"/>
      <c r="AU28" s="186" t="s">
        <v>14</v>
      </c>
      <c r="AV28" s="10"/>
      <c r="AW28" s="10"/>
      <c r="AX28" s="10"/>
      <c r="AY28" s="10"/>
      <c r="AZ28" s="10"/>
      <c r="BA28" s="11"/>
      <c r="BB28" s="36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</row>
    <row r="29" spans="1:87" ht="13.5" customHeight="1">
      <c r="A29" s="35"/>
      <c r="B29" s="9"/>
      <c r="C29" s="9"/>
      <c r="D29" s="9"/>
      <c r="E29" s="9"/>
      <c r="F29" s="9"/>
      <c r="G29" s="9"/>
      <c r="H29" s="9"/>
      <c r="I29" s="9"/>
      <c r="J29" s="9"/>
      <c r="K29" s="187"/>
      <c r="L29" s="9"/>
      <c r="M29" s="9"/>
      <c r="N29" s="9"/>
      <c r="O29" s="9"/>
      <c r="P29" s="9"/>
      <c r="Q29" s="13"/>
      <c r="R29" s="9"/>
      <c r="S29" s="19"/>
      <c r="T29" s="232" t="s">
        <v>29</v>
      </c>
      <c r="U29" s="233"/>
      <c r="V29" s="234"/>
      <c r="W29" s="189" t="s">
        <v>45</v>
      </c>
      <c r="X29" s="190"/>
      <c r="Y29" s="190"/>
      <c r="Z29" s="190"/>
      <c r="AA29" s="190"/>
      <c r="AB29" s="191"/>
      <c r="AC29" s="187"/>
      <c r="AD29" s="9"/>
      <c r="AE29" s="9"/>
      <c r="AF29" s="9"/>
      <c r="AG29" s="9"/>
      <c r="AH29" s="9"/>
      <c r="AI29" s="13"/>
      <c r="AJ29" s="20"/>
      <c r="AK29" s="9"/>
      <c r="AL29" s="200" t="s">
        <v>32</v>
      </c>
      <c r="AM29" s="201"/>
      <c r="AN29" s="202"/>
      <c r="AO29" s="214" t="s">
        <v>34</v>
      </c>
      <c r="AP29" s="215"/>
      <c r="AQ29" s="215"/>
      <c r="AR29" s="215"/>
      <c r="AS29" s="215"/>
      <c r="AT29" s="216"/>
      <c r="AU29" s="187"/>
      <c r="AV29" s="9"/>
      <c r="AW29" s="9"/>
      <c r="AX29" s="9"/>
      <c r="AY29" s="9"/>
      <c r="AZ29" s="9"/>
      <c r="BA29" s="13"/>
      <c r="BB29" s="36"/>
    </row>
    <row r="30" spans="1:87" ht="13.5" customHeight="1">
      <c r="A30" s="35"/>
      <c r="B30" s="46" t="s">
        <v>28</v>
      </c>
      <c r="D30" s="9"/>
      <c r="E30" s="9"/>
      <c r="F30" s="9"/>
      <c r="G30" s="9"/>
      <c r="H30" s="9"/>
      <c r="I30" s="9"/>
      <c r="J30" s="9"/>
      <c r="K30" s="187"/>
      <c r="L30" s="9"/>
      <c r="M30" s="9"/>
      <c r="N30" s="9"/>
      <c r="O30" s="9"/>
      <c r="P30" s="9"/>
      <c r="Q30" s="13"/>
      <c r="R30" s="9"/>
      <c r="S30" s="19"/>
      <c r="T30" s="235"/>
      <c r="U30" s="236"/>
      <c r="V30" s="237"/>
      <c r="W30" s="189" t="s">
        <v>25</v>
      </c>
      <c r="X30" s="190"/>
      <c r="Y30" s="190"/>
      <c r="Z30" s="190"/>
      <c r="AA30" s="190"/>
      <c r="AB30" s="191"/>
      <c r="AC30" s="187"/>
      <c r="AD30" s="9"/>
      <c r="AE30" s="9"/>
      <c r="AF30" s="9"/>
      <c r="AG30" s="9"/>
      <c r="AH30" s="9"/>
      <c r="AI30" s="13"/>
      <c r="AJ30" s="20"/>
      <c r="AK30" s="9"/>
      <c r="AL30" s="203" t="s">
        <v>33</v>
      </c>
      <c r="AM30" s="204"/>
      <c r="AN30" s="205"/>
      <c r="AO30" s="217" t="s">
        <v>35</v>
      </c>
      <c r="AP30" s="218"/>
      <c r="AQ30" s="218"/>
      <c r="AR30" s="218"/>
      <c r="AS30" s="218"/>
      <c r="AT30" s="219"/>
      <c r="AU30" s="187"/>
      <c r="AV30" s="9"/>
      <c r="AW30" s="9"/>
      <c r="AX30" s="9"/>
      <c r="AY30" s="9"/>
      <c r="AZ30" s="9"/>
      <c r="BA30" s="13"/>
      <c r="BB30" s="36"/>
    </row>
    <row r="31" spans="1:87" ht="13.5" customHeight="1">
      <c r="A31" s="35"/>
      <c r="B31" s="9"/>
      <c r="D31" s="9"/>
      <c r="E31" s="46"/>
      <c r="F31" s="9"/>
      <c r="G31" s="9"/>
      <c r="I31" s="47" t="s">
        <v>100</v>
      </c>
      <c r="J31" s="9"/>
      <c r="K31" s="187"/>
      <c r="L31" s="9"/>
      <c r="M31" s="9"/>
      <c r="N31" s="9"/>
      <c r="O31" s="9"/>
      <c r="P31" s="9"/>
      <c r="Q31" s="13"/>
      <c r="R31" s="9"/>
      <c r="S31" s="19"/>
      <c r="T31" s="9"/>
      <c r="U31" s="9"/>
      <c r="V31" s="9"/>
      <c r="W31" s="9"/>
      <c r="X31" s="9"/>
      <c r="Y31" s="9"/>
      <c r="Z31" s="9"/>
      <c r="AA31" s="9"/>
      <c r="AB31" s="9"/>
      <c r="AC31" s="187"/>
      <c r="AD31" s="9"/>
      <c r="AE31" s="9"/>
      <c r="AF31" s="9"/>
      <c r="AG31" s="9"/>
      <c r="AH31" s="9"/>
      <c r="AI31" s="13"/>
      <c r="AJ31" s="20"/>
      <c r="AK31" s="9"/>
      <c r="AL31" s="200" t="s">
        <v>31</v>
      </c>
      <c r="AM31" s="201"/>
      <c r="AN31" s="202"/>
      <c r="AO31" s="213" t="s">
        <v>46</v>
      </c>
      <c r="AP31" s="213"/>
      <c r="AQ31" s="213"/>
      <c r="AR31" s="213"/>
      <c r="AS31" s="213"/>
      <c r="AT31" s="213"/>
      <c r="AU31" s="187"/>
      <c r="AV31" s="9"/>
      <c r="AW31" s="9"/>
      <c r="AX31" s="9"/>
      <c r="AY31" s="9"/>
      <c r="AZ31" s="9"/>
      <c r="BA31" s="13"/>
      <c r="BB31" s="36"/>
    </row>
    <row r="32" spans="1:87" ht="13.5" customHeight="1">
      <c r="A32" s="35"/>
      <c r="B32" s="9"/>
      <c r="C32" s="9"/>
      <c r="D32" s="9"/>
      <c r="E32" s="9"/>
      <c r="F32" s="9"/>
      <c r="G32" s="9"/>
      <c r="H32" s="9"/>
      <c r="I32" s="9"/>
      <c r="J32" s="9"/>
      <c r="K32" s="187"/>
      <c r="L32" s="9"/>
      <c r="M32" s="9"/>
      <c r="N32" s="9"/>
      <c r="O32" s="9"/>
      <c r="P32" s="9"/>
      <c r="Q32" s="13"/>
      <c r="R32" s="9"/>
      <c r="S32" s="19"/>
      <c r="T32" s="9"/>
      <c r="U32" s="46" t="s">
        <v>30</v>
      </c>
      <c r="V32" s="9"/>
      <c r="W32" s="9"/>
      <c r="X32" s="9"/>
      <c r="Y32" s="9"/>
      <c r="Z32" s="9"/>
      <c r="AA32" s="9"/>
      <c r="AB32" s="9"/>
      <c r="AC32" s="187"/>
      <c r="AD32" s="9"/>
      <c r="AE32" s="9"/>
      <c r="AF32" s="9"/>
      <c r="AG32" s="9"/>
      <c r="AH32" s="9"/>
      <c r="AI32" s="13"/>
      <c r="AJ32" s="20"/>
      <c r="AK32" s="9"/>
      <c r="AL32" s="203"/>
      <c r="AM32" s="204"/>
      <c r="AN32" s="205"/>
      <c r="AO32" s="206" t="s">
        <v>47</v>
      </c>
      <c r="AP32" s="206"/>
      <c r="AQ32" s="206"/>
      <c r="AR32" s="206"/>
      <c r="AS32" s="206"/>
      <c r="AT32" s="206"/>
      <c r="AU32" s="187"/>
      <c r="AV32" s="9"/>
      <c r="AW32" s="9"/>
      <c r="AX32" s="9"/>
      <c r="AY32" s="9"/>
      <c r="AZ32" s="9"/>
      <c r="BA32" s="13"/>
      <c r="BB32" s="36"/>
    </row>
    <row r="33" spans="1:54" ht="13.5" customHeight="1">
      <c r="A33" s="35"/>
      <c r="B33" s="46"/>
      <c r="C33" s="46"/>
      <c r="D33" s="9"/>
      <c r="E33" s="9"/>
      <c r="F33" s="9"/>
      <c r="G33" s="9"/>
      <c r="H33" s="9"/>
      <c r="I33" s="9"/>
      <c r="J33" s="9"/>
      <c r="K33" s="187"/>
      <c r="L33" s="9"/>
      <c r="M33" s="9"/>
      <c r="N33" s="9"/>
      <c r="O33" s="9"/>
      <c r="P33" s="9"/>
      <c r="Q33" s="13"/>
      <c r="R33" s="9"/>
      <c r="S33" s="19"/>
      <c r="T33" s="9"/>
      <c r="U33" s="9"/>
      <c r="V33" s="9"/>
      <c r="W33" s="9"/>
      <c r="X33" s="9"/>
      <c r="Y33" s="9"/>
      <c r="Z33" s="9"/>
      <c r="AA33" s="47" t="s">
        <v>101</v>
      </c>
      <c r="AB33" s="9"/>
      <c r="AC33" s="187"/>
      <c r="AD33" s="9"/>
      <c r="AE33" s="9"/>
      <c r="AF33" s="9"/>
      <c r="AG33" s="9"/>
      <c r="AH33" s="9"/>
      <c r="AI33" s="13"/>
      <c r="AJ33" s="20"/>
      <c r="AK33" s="9"/>
      <c r="AL33" s="9"/>
      <c r="AM33" s="46" t="s">
        <v>36</v>
      </c>
      <c r="AN33" s="46"/>
      <c r="AO33" s="46"/>
      <c r="AP33" s="9"/>
      <c r="AQ33" s="9"/>
      <c r="AR33" s="9"/>
      <c r="AS33" s="9"/>
      <c r="AT33" s="9"/>
      <c r="AU33" s="187"/>
      <c r="AV33" s="9"/>
      <c r="AW33" s="9"/>
      <c r="AX33" s="9"/>
      <c r="AY33" s="9"/>
      <c r="AZ33" s="9"/>
      <c r="BA33" s="13"/>
      <c r="BB33" s="36"/>
    </row>
    <row r="34" spans="1:54" ht="13.5" customHeight="1">
      <c r="A34" s="35"/>
      <c r="B34" s="46" t="s">
        <v>104</v>
      </c>
      <c r="C34" s="46"/>
      <c r="D34" s="9"/>
      <c r="E34" s="9"/>
      <c r="F34" s="9"/>
      <c r="G34" s="9"/>
      <c r="H34" s="9"/>
      <c r="I34" s="9"/>
      <c r="J34" s="9"/>
      <c r="K34" s="187"/>
      <c r="L34" s="9"/>
      <c r="M34" s="9"/>
      <c r="N34" s="9"/>
      <c r="O34" s="9"/>
      <c r="P34" s="9"/>
      <c r="Q34" s="13"/>
      <c r="R34" s="9"/>
      <c r="S34" s="19"/>
      <c r="T34" s="9"/>
      <c r="U34" s="9"/>
      <c r="V34" s="9"/>
      <c r="W34" s="9"/>
      <c r="X34" s="9"/>
      <c r="Y34" s="9"/>
      <c r="Z34" s="9"/>
      <c r="AA34" s="9"/>
      <c r="AB34" s="9"/>
      <c r="AC34" s="187"/>
      <c r="AD34" s="9"/>
      <c r="AE34" s="9"/>
      <c r="AF34" s="9"/>
      <c r="AG34" s="9"/>
      <c r="AH34" s="9"/>
      <c r="AI34" s="13"/>
      <c r="AJ34" s="20"/>
      <c r="AK34" s="9"/>
      <c r="AL34" s="9"/>
      <c r="AM34" s="46" t="s">
        <v>37</v>
      </c>
      <c r="AN34" s="46"/>
      <c r="AO34" s="46"/>
      <c r="AP34" s="9"/>
      <c r="AQ34" s="9"/>
      <c r="AR34" s="9"/>
      <c r="AS34" s="9"/>
      <c r="AT34" s="9"/>
      <c r="AU34" s="187"/>
      <c r="AV34" s="9"/>
      <c r="AW34" s="9"/>
      <c r="AX34" s="9"/>
      <c r="AY34" s="9"/>
      <c r="AZ34" s="9"/>
      <c r="BA34" s="13"/>
      <c r="BB34" s="36"/>
    </row>
    <row r="35" spans="1:54" ht="13.5" customHeight="1">
      <c r="A35" s="35"/>
      <c r="B35" s="46" t="s">
        <v>103</v>
      </c>
      <c r="C35" s="46"/>
      <c r="D35" s="9"/>
      <c r="E35" s="9"/>
      <c r="F35" s="9"/>
      <c r="G35" s="9"/>
      <c r="H35" s="9"/>
      <c r="I35" s="9"/>
      <c r="J35" s="9"/>
      <c r="K35" s="188"/>
      <c r="L35" s="17"/>
      <c r="M35" s="17"/>
      <c r="N35" s="17"/>
      <c r="O35" s="17"/>
      <c r="P35" s="17"/>
      <c r="Q35" s="18"/>
      <c r="R35" s="9"/>
      <c r="S35" s="19"/>
      <c r="T35" s="9"/>
      <c r="U35" s="9"/>
      <c r="V35" s="9"/>
      <c r="W35" s="9"/>
      <c r="X35" s="9"/>
      <c r="Y35" s="9"/>
      <c r="Z35" s="9"/>
      <c r="AA35" s="9"/>
      <c r="AB35" s="9"/>
      <c r="AC35" s="188"/>
      <c r="AD35" s="17"/>
      <c r="AE35" s="17"/>
      <c r="AF35" s="17"/>
      <c r="AG35" s="17"/>
      <c r="AH35" s="17"/>
      <c r="AI35" s="18"/>
      <c r="AJ35" s="20"/>
      <c r="AK35" s="9"/>
      <c r="AL35" s="9"/>
      <c r="AM35" s="9"/>
      <c r="AO35" s="9"/>
      <c r="AP35" s="9"/>
      <c r="AQ35" s="9"/>
      <c r="AR35" s="9"/>
      <c r="AS35" s="47" t="s">
        <v>102</v>
      </c>
      <c r="AT35" s="9"/>
      <c r="AU35" s="188"/>
      <c r="AV35" s="17"/>
      <c r="AW35" s="17"/>
      <c r="AX35" s="17"/>
      <c r="AY35" s="17"/>
      <c r="AZ35" s="17"/>
      <c r="BA35" s="18"/>
      <c r="BB35" s="36"/>
    </row>
    <row r="36" spans="1:54" ht="10.5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1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43"/>
      <c r="BB36" s="44"/>
    </row>
    <row r="38" spans="1:54">
      <c r="C38" s="112" t="s">
        <v>82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</row>
  </sheetData>
  <sheetProtection algorithmName="SHA-512" hashValue="GCZ0SDF6T/l/nXhCV7HsGzn0ebDCbWtBvUw0Y20B8CzygLD1IeHU6Ek4YG35DZg+VB+lF1FvxY2/26y3CRtpbw==" saltValue="kK95lhe7GqK6f/rEWW0Kpg==" spinCount="100000" sheet="1" objects="1" scenarios="1"/>
  <mergeCells count="100">
    <mergeCell ref="B28:D28"/>
    <mergeCell ref="T23:W23"/>
    <mergeCell ref="T24:W24"/>
    <mergeCell ref="T25:W25"/>
    <mergeCell ref="T27:W27"/>
    <mergeCell ref="T28:V28"/>
    <mergeCell ref="W28:AB28"/>
    <mergeCell ref="K28:K35"/>
    <mergeCell ref="E28:J28"/>
    <mergeCell ref="B23:E23"/>
    <mergeCell ref="B25:E25"/>
    <mergeCell ref="B27:E27"/>
    <mergeCell ref="T29:V30"/>
    <mergeCell ref="B24:E24"/>
    <mergeCell ref="AL7:AQ7"/>
    <mergeCell ref="AR7:BA7"/>
    <mergeCell ref="AN10:AQ10"/>
    <mergeCell ref="AL19:AN19"/>
    <mergeCell ref="T20:AD20"/>
    <mergeCell ref="AW20:BA20"/>
    <mergeCell ref="AL20:AV20"/>
    <mergeCell ref="AE20:AI20"/>
    <mergeCell ref="U12:AH13"/>
    <mergeCell ref="U15:AH16"/>
    <mergeCell ref="T18:V18"/>
    <mergeCell ref="AE18:AI18"/>
    <mergeCell ref="AE19:AI19"/>
    <mergeCell ref="T19:V19"/>
    <mergeCell ref="AE9:AH10"/>
    <mergeCell ref="T7:Y7"/>
    <mergeCell ref="AL6:AQ6"/>
    <mergeCell ref="AR6:BA6"/>
    <mergeCell ref="AL27:AO27"/>
    <mergeCell ref="AL28:AN28"/>
    <mergeCell ref="AO31:AT31"/>
    <mergeCell ref="AL30:AN30"/>
    <mergeCell ref="AW19:BA19"/>
    <mergeCell ref="AM12:AZ13"/>
    <mergeCell ref="AM15:AZ16"/>
    <mergeCell ref="AW9:AZ10"/>
    <mergeCell ref="AL18:AN18"/>
    <mergeCell ref="AW18:BA18"/>
    <mergeCell ref="AL29:AN29"/>
    <mergeCell ref="AO29:AT29"/>
    <mergeCell ref="AO30:AT30"/>
    <mergeCell ref="AO28:AT28"/>
    <mergeCell ref="AL2:AN2"/>
    <mergeCell ref="AL3:AN3"/>
    <mergeCell ref="AY3:AZ4"/>
    <mergeCell ref="AL4:AN4"/>
    <mergeCell ref="AL5:AN5"/>
    <mergeCell ref="AP3:AX4"/>
    <mergeCell ref="AR21:AU21"/>
    <mergeCell ref="AL21:AO21"/>
    <mergeCell ref="AW21:BA21"/>
    <mergeCell ref="AC28:AC35"/>
    <mergeCell ref="W29:AB29"/>
    <mergeCell ref="W30:AB30"/>
    <mergeCell ref="T21:W21"/>
    <mergeCell ref="Z21:AC21"/>
    <mergeCell ref="AE21:AI21"/>
    <mergeCell ref="AU28:AU35"/>
    <mergeCell ref="AL23:AO23"/>
    <mergeCell ref="AL24:AO24"/>
    <mergeCell ref="AL31:AN32"/>
    <mergeCell ref="AO32:AT32"/>
    <mergeCell ref="AL25:AO25"/>
    <mergeCell ref="Z7:AI7"/>
    <mergeCell ref="V10:Y10"/>
    <mergeCell ref="X3:AF4"/>
    <mergeCell ref="AG3:AH4"/>
    <mergeCell ref="T4:V4"/>
    <mergeCell ref="T5:V5"/>
    <mergeCell ref="T6:Y6"/>
    <mergeCell ref="Z6:AI6"/>
    <mergeCell ref="T2:V2"/>
    <mergeCell ref="T3:V3"/>
    <mergeCell ref="O3:P4"/>
    <mergeCell ref="B3:D3"/>
    <mergeCell ref="B2:D2"/>
    <mergeCell ref="F3:N4"/>
    <mergeCell ref="B4:D4"/>
    <mergeCell ref="M20:Q20"/>
    <mergeCell ref="B21:E21"/>
    <mergeCell ref="B20:L20"/>
    <mergeCell ref="B7:G7"/>
    <mergeCell ref="H7:Q7"/>
    <mergeCell ref="D10:G10"/>
    <mergeCell ref="C12:P13"/>
    <mergeCell ref="C15:P16"/>
    <mergeCell ref="M9:P10"/>
    <mergeCell ref="B19:D19"/>
    <mergeCell ref="M19:Q19"/>
    <mergeCell ref="H21:K21"/>
    <mergeCell ref="M21:Q21"/>
    <mergeCell ref="B5:D5"/>
    <mergeCell ref="M18:Q18"/>
    <mergeCell ref="B18:D18"/>
    <mergeCell ref="B6:G6"/>
    <mergeCell ref="H6:Q6"/>
  </mergeCells>
  <phoneticPr fontId="11"/>
  <pageMargins left="0" right="0.11811023622047245" top="0" bottom="0.35433070866141736" header="0" footer="0.31496062992125984"/>
  <pageSetup paperSize="9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showGridLines="0" view="pageBreakPreview" topLeftCell="A4" zoomScaleNormal="100" zoomScaleSheetLayoutView="100" workbookViewId="0">
      <selection activeCell="F16" sqref="F16:F17"/>
    </sheetView>
  </sheetViews>
  <sheetFormatPr defaultRowHeight="13.5"/>
  <cols>
    <col min="1" max="5" width="12.625" customWidth="1"/>
    <col min="6" max="6" width="24.625" customWidth="1"/>
  </cols>
  <sheetData>
    <row r="2" spans="1:8" ht="17.25">
      <c r="A2" s="76" t="s">
        <v>67</v>
      </c>
    </row>
    <row r="3" spans="1:8" ht="17.25">
      <c r="A3" s="76"/>
      <c r="E3" t="s">
        <v>110</v>
      </c>
    </row>
    <row r="4" spans="1:8" ht="17.100000000000001" customHeight="1">
      <c r="A4" s="70" t="s">
        <v>106</v>
      </c>
      <c r="E4" s="77"/>
    </row>
    <row r="5" spans="1:8" ht="3" customHeight="1" thickBot="1">
      <c r="A5" s="73"/>
    </row>
    <row r="6" spans="1:8" ht="17.100000000000001" customHeight="1" thickBot="1">
      <c r="A6" s="239"/>
      <c r="B6" s="240" t="s">
        <v>122</v>
      </c>
      <c r="C6" s="239"/>
      <c r="D6" s="240" t="s">
        <v>119</v>
      </c>
      <c r="E6" s="239"/>
      <c r="F6" s="241" t="s">
        <v>120</v>
      </c>
    </row>
    <row r="7" spans="1:8" ht="17.100000000000001" customHeight="1" thickBot="1">
      <c r="A7" s="239"/>
      <c r="B7" s="240"/>
      <c r="C7" s="239"/>
      <c r="D7" s="240"/>
      <c r="E7" s="239"/>
      <c r="F7" s="242"/>
    </row>
    <row r="8" spans="1:8" ht="17.100000000000001" customHeight="1" thickBot="1">
      <c r="A8" s="239"/>
      <c r="B8" s="239"/>
      <c r="C8" s="239"/>
      <c r="D8" s="239"/>
      <c r="E8" s="239"/>
      <c r="F8" s="243"/>
    </row>
    <row r="9" spans="1:8" ht="17.100000000000001" customHeight="1" thickBot="1">
      <c r="A9" s="240" t="s">
        <v>121</v>
      </c>
      <c r="B9" s="244">
        <v>0.14699999999999999</v>
      </c>
      <c r="C9" s="244"/>
      <c r="D9" s="244">
        <v>0.121</v>
      </c>
      <c r="E9" s="244"/>
      <c r="F9" s="245">
        <v>8.4000000000000005E-2</v>
      </c>
    </row>
    <row r="10" spans="1:8" ht="17.100000000000001" customHeight="1" thickBot="1">
      <c r="A10" s="239"/>
      <c r="B10" s="244"/>
      <c r="C10" s="244"/>
      <c r="D10" s="244"/>
      <c r="E10" s="244"/>
      <c r="F10" s="246"/>
    </row>
    <row r="11" spans="1:8" ht="17.100000000000001" customHeight="1" thickBot="1">
      <c r="A11" s="239"/>
      <c r="B11" s="244"/>
      <c r="C11" s="244"/>
      <c r="D11" s="244"/>
      <c r="E11" s="244"/>
      <c r="F11" s="247"/>
    </row>
    <row r="12" spans="1:8" ht="17.100000000000001" customHeight="1">
      <c r="A12" s="142"/>
      <c r="B12" s="141"/>
      <c r="C12" s="141"/>
      <c r="D12" s="141"/>
      <c r="E12" s="141"/>
      <c r="F12" s="37"/>
    </row>
    <row r="13" spans="1:8" ht="17.100000000000001" customHeight="1">
      <c r="A13" s="70" t="s">
        <v>123</v>
      </c>
    </row>
    <row r="14" spans="1:8" ht="3" customHeight="1" thickBot="1">
      <c r="A14" s="73"/>
    </row>
    <row r="15" spans="1:8" ht="35.25" customHeight="1" thickBot="1">
      <c r="A15" s="248" t="s">
        <v>124</v>
      </c>
      <c r="B15" s="248"/>
      <c r="C15" s="248"/>
      <c r="D15" s="248"/>
      <c r="E15" s="249" t="s">
        <v>66</v>
      </c>
      <c r="F15" s="249" t="s">
        <v>131</v>
      </c>
      <c r="G15" s="238"/>
      <c r="H15" s="238"/>
    </row>
    <row r="16" spans="1:8" ht="20.100000000000001" customHeight="1" thickBot="1">
      <c r="A16" s="250" t="s">
        <v>125</v>
      </c>
      <c r="B16" s="250"/>
      <c r="C16" s="250"/>
      <c r="D16" s="250"/>
      <c r="E16" s="251" t="s">
        <v>63</v>
      </c>
      <c r="F16" s="252" t="s">
        <v>132</v>
      </c>
      <c r="G16" s="238"/>
      <c r="H16" s="238"/>
    </row>
    <row r="17" spans="1:8" ht="20.100000000000001" customHeight="1" thickBot="1">
      <c r="A17" s="250"/>
      <c r="B17" s="250"/>
      <c r="C17" s="250"/>
      <c r="D17" s="250"/>
      <c r="E17" s="251"/>
      <c r="F17" s="252"/>
      <c r="G17" s="238"/>
      <c r="H17" s="238"/>
    </row>
    <row r="18" spans="1:8" ht="20.100000000000001" customHeight="1" thickBot="1">
      <c r="A18" s="253" t="s">
        <v>126</v>
      </c>
      <c r="B18" s="253"/>
      <c r="C18" s="253"/>
      <c r="D18" s="253"/>
      <c r="E18" s="254" t="s">
        <v>64</v>
      </c>
      <c r="F18" s="255" t="s">
        <v>132</v>
      </c>
      <c r="G18" s="238"/>
      <c r="H18" s="238"/>
    </row>
    <row r="19" spans="1:8" ht="20.100000000000001" customHeight="1" thickBot="1">
      <c r="A19" s="253"/>
      <c r="B19" s="253"/>
      <c r="C19" s="253"/>
      <c r="D19" s="253"/>
      <c r="E19" s="254" t="s">
        <v>65</v>
      </c>
      <c r="F19" s="255" t="s">
        <v>133</v>
      </c>
      <c r="G19" s="238"/>
      <c r="H19" s="238"/>
    </row>
    <row r="20" spans="1:8" ht="20.100000000000001" customHeight="1" thickBot="1">
      <c r="A20" s="253" t="s">
        <v>127</v>
      </c>
      <c r="B20" s="253"/>
      <c r="C20" s="253"/>
      <c r="D20" s="253"/>
      <c r="E20" s="254" t="s">
        <v>64</v>
      </c>
      <c r="F20" s="255" t="s">
        <v>134</v>
      </c>
      <c r="G20" s="74"/>
      <c r="H20" s="74"/>
    </row>
    <row r="21" spans="1:8" ht="20.100000000000001" customHeight="1" thickBot="1">
      <c r="A21" s="253"/>
      <c r="B21" s="253"/>
      <c r="C21" s="253"/>
      <c r="D21" s="253"/>
      <c r="E21" s="254" t="s">
        <v>65</v>
      </c>
      <c r="F21" s="255" t="s">
        <v>135</v>
      </c>
      <c r="G21" s="74"/>
      <c r="H21" s="74"/>
    </row>
    <row r="22" spans="1:8" ht="20.100000000000001" customHeight="1" thickBot="1">
      <c r="A22" s="253" t="s">
        <v>128</v>
      </c>
      <c r="B22" s="253"/>
      <c r="C22" s="253"/>
      <c r="D22" s="253"/>
      <c r="E22" s="254" t="s">
        <v>64</v>
      </c>
      <c r="F22" s="255" t="s">
        <v>136</v>
      </c>
      <c r="G22" s="74"/>
      <c r="H22" s="74"/>
    </row>
    <row r="23" spans="1:8" ht="20.100000000000001" customHeight="1" thickBot="1">
      <c r="A23" s="253"/>
      <c r="B23" s="253"/>
      <c r="C23" s="253"/>
      <c r="D23" s="253"/>
      <c r="E23" s="254" t="s">
        <v>65</v>
      </c>
      <c r="F23" s="255" t="s">
        <v>137</v>
      </c>
      <c r="G23" s="74"/>
      <c r="H23" s="74"/>
    </row>
    <row r="24" spans="1:8" ht="20.100000000000001" customHeight="1" thickBot="1">
      <c r="A24" s="253" t="s">
        <v>129</v>
      </c>
      <c r="B24" s="253"/>
      <c r="C24" s="253"/>
      <c r="D24" s="253"/>
      <c r="E24" s="254" t="s">
        <v>64</v>
      </c>
      <c r="F24" s="255" t="s">
        <v>138</v>
      </c>
      <c r="G24" s="74"/>
      <c r="H24" s="74"/>
    </row>
    <row r="25" spans="1:8" ht="20.100000000000001" customHeight="1" thickBot="1">
      <c r="A25" s="253"/>
      <c r="B25" s="253"/>
      <c r="C25" s="253"/>
      <c r="D25" s="253"/>
      <c r="E25" s="254" t="s">
        <v>65</v>
      </c>
      <c r="F25" s="255" t="s">
        <v>139</v>
      </c>
      <c r="G25" s="74"/>
      <c r="H25" s="74"/>
    </row>
    <row r="26" spans="1:8" ht="20.100000000000001" customHeight="1" thickBot="1">
      <c r="A26" s="253" t="s">
        <v>130</v>
      </c>
      <c r="B26" s="253"/>
      <c r="C26" s="253"/>
      <c r="D26" s="253"/>
      <c r="E26" s="254" t="s">
        <v>64</v>
      </c>
      <c r="F26" s="255" t="s">
        <v>138</v>
      </c>
      <c r="G26" s="74"/>
      <c r="H26" s="74"/>
    </row>
    <row r="27" spans="1:8" ht="20.100000000000001" customHeight="1" thickBot="1">
      <c r="A27" s="253"/>
      <c r="B27" s="253"/>
      <c r="C27" s="253"/>
      <c r="D27" s="253"/>
      <c r="E27" s="254" t="s">
        <v>65</v>
      </c>
      <c r="F27" s="255" t="s">
        <v>140</v>
      </c>
      <c r="G27" s="74"/>
      <c r="H27" s="74"/>
    </row>
    <row r="28" spans="1:8">
      <c r="A28" s="75"/>
    </row>
    <row r="30" spans="1:8" ht="17.25">
      <c r="A30" s="76" t="s">
        <v>68</v>
      </c>
    </row>
    <row r="32" spans="1:8" ht="17.100000000000001" customHeight="1">
      <c r="A32" s="70" t="s">
        <v>69</v>
      </c>
    </row>
    <row r="33" spans="1:1" ht="17.100000000000001" customHeight="1">
      <c r="A33" s="71" t="s">
        <v>72</v>
      </c>
    </row>
    <row r="34" spans="1:1" ht="17.100000000000001" customHeight="1"/>
    <row r="35" spans="1:1" ht="17.100000000000001" customHeight="1">
      <c r="A35" s="70" t="s">
        <v>70</v>
      </c>
    </row>
    <row r="36" spans="1:1" ht="17.100000000000001" customHeight="1">
      <c r="A36" s="71" t="s">
        <v>116</v>
      </c>
    </row>
    <row r="37" spans="1:1" ht="17.100000000000001" customHeight="1">
      <c r="A37" s="71" t="s">
        <v>105</v>
      </c>
    </row>
    <row r="38" spans="1:1" ht="17.100000000000001" customHeight="1">
      <c r="A38" s="71" t="s">
        <v>73</v>
      </c>
    </row>
    <row r="39" spans="1:1" ht="17.100000000000001" customHeight="1">
      <c r="A39" s="71" t="s">
        <v>74</v>
      </c>
    </row>
    <row r="40" spans="1:1" ht="17.100000000000001" customHeight="1">
      <c r="A40" s="71" t="s">
        <v>75</v>
      </c>
    </row>
    <row r="41" spans="1:1" ht="16.5" customHeight="1">
      <c r="A41" s="71" t="s">
        <v>76</v>
      </c>
    </row>
    <row r="42" spans="1:1">
      <c r="A42" s="70"/>
    </row>
    <row r="43" spans="1:1" ht="16.5" customHeight="1">
      <c r="A43" s="70" t="s">
        <v>71</v>
      </c>
    </row>
    <row r="44" spans="1:1" ht="16.5" customHeight="1">
      <c r="A44" s="109" t="s">
        <v>78</v>
      </c>
    </row>
    <row r="45" spans="1:1" ht="16.5" customHeight="1">
      <c r="A45" s="109" t="s">
        <v>79</v>
      </c>
    </row>
    <row r="46" spans="1:1" ht="16.5" customHeight="1">
      <c r="A46" s="71"/>
    </row>
    <row r="47" spans="1:1" ht="16.5" customHeight="1">
      <c r="A47" s="71" t="s">
        <v>77</v>
      </c>
    </row>
  </sheetData>
  <sheetProtection algorithmName="SHA-512" hashValue="3A8mIsSymu0/YvrpwiEDQPRUHqw8gMa9JG+siECT2rRC2fOsCeq7XTR5RUPxSU34zRBhzGZKMSEZMKgUUm0rcQ==" saltValue="775MUItFPovKXSG8FxS8DQ==" spinCount="100000" sheet="1" objects="1" scenarios="1" selectLockedCells="1" selectUnlockedCells="1"/>
  <mergeCells count="19">
    <mergeCell ref="H15:H19"/>
    <mergeCell ref="G15:G19"/>
    <mergeCell ref="E16:E17"/>
    <mergeCell ref="F16:F17"/>
    <mergeCell ref="A15:D15"/>
    <mergeCell ref="A16:D17"/>
    <mergeCell ref="A18:D19"/>
    <mergeCell ref="F6:F8"/>
    <mergeCell ref="F9:F11"/>
    <mergeCell ref="A26:D27"/>
    <mergeCell ref="A6:A8"/>
    <mergeCell ref="A9:A11"/>
    <mergeCell ref="B6:C8"/>
    <mergeCell ref="B9:C11"/>
    <mergeCell ref="D6:E8"/>
    <mergeCell ref="D9:E11"/>
    <mergeCell ref="A20:D21"/>
    <mergeCell ref="A22:D23"/>
    <mergeCell ref="A24:D25"/>
  </mergeCells>
  <phoneticPr fontId="11"/>
  <pageMargins left="0.7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データ入力シート</vt:lpstr>
      <vt:lpstr>納付書</vt:lpstr>
      <vt:lpstr>税率・納付場所</vt:lpstr>
      <vt:lpstr>データ入力シート!Print_Area</vt:lpstr>
      <vt:lpstr>税率・納付場所!Print_Area</vt:lpstr>
      <vt:lpstr>納付書!Print_Area</vt:lpstr>
      <vt:lpstr>税率・納付場所!申告区分</vt:lpstr>
      <vt:lpstr>申告内容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cct312</dc:creator>
  <cp:lastModifiedBy>戸田成之</cp:lastModifiedBy>
  <cp:lastPrinted>2019-10-09T00:40:15Z</cp:lastPrinted>
  <dcterms:created xsi:type="dcterms:W3CDTF">2011-07-16T06:32:07Z</dcterms:created>
  <dcterms:modified xsi:type="dcterms:W3CDTF">2019-10-09T00:47:10Z</dcterms:modified>
</cp:coreProperties>
</file>