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9.5.251\総務課\201505202300\総務課\経理係\上水道事業会計\経営比較分析表\H310117　公営企業に係る経営比較分析表（平成29年度決算）の分析等について\回答\"/>
    </mc:Choice>
  </mc:AlternateContent>
  <workbookProtection workbookAlgorithmName="SHA-512" workbookHashValue="MUk0mWP69fzgb1FKpxCmbfzzZpfEMQ+XdWTw/4zJUobnjug59hKywBOkVp8Tdktzw+0sUtkcpvHrAjX9TL8wgA==" workbookSaltValue="O0n9IjCnVM7MsSaDl+LmAg=="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<sst xmlns="http://schemas.openxmlformats.org/spreadsheetml/2006/main" count="232" uniqueCount="120">
  <si>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</si>
  <si>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</si>
  <si>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</si>
  <si>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</si>
  <si>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</si>
  <si>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</si>
  <si>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</si>
  <si>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</si>
  <si>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</si>
  <si>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</si>
  <si>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</si>
  <si>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</si>
  <si>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</si>
  <si>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</si>
  <si>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</si>
  <si>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</si>
  <si>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</si>
  <si>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</si>
  <si>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</si>
  <si>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</si>
  <si>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</si>
  <si>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</si>
  <si>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</si>
  <si>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</si>
  <si>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</si>
  <si>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</si>
  <si>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</si>
  <si>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</si>
  <si>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</si>
  <si>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</si>
  <si>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</si>
  <si>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</si>
  <si>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</si>
  <si>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</si>
  <si>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</si>
  <si>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</si>
  <si>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</si>
  <si>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</si>
  <si>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</si>
  <si>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</si>
  <si>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</si>
  <si>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</si>
  <si>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</si>
  <si>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</si>
  <si>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</si>
  <si>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</si>
  <si>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</si>
  <si>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</si>
  <si>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</si>
  <si>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</si>
  <si>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</si>
  <si>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</si>
  <si>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</si>
  <si>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</si>
  <si>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</si>
  <si>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</si>
  <si>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</si>
  <si>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</si>
  <si>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</si>
  <si>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</si>
  <si>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</si>
  <si>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</si>
  <si>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</si>
  <si>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</si>
  <si>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</si>
  <si>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</si>
  <si>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</si>
  <si>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</si>
  <si>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</si>
  <si>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</si>
  <si>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</si>
  <si>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</si>
  <si>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</si>
  <si>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</si>
  <si>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</si>
  <si>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</si>
  <si>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</si>
  <si>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</si>
  <si>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</si>
  <si>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</si>
  <si>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</si>
  <si>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</si>
  <si>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</si>
  <si>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</si>
  <si>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</si>
  <si>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</si>
  <si>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</si>
  <si>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</si>
  <si>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</si>
  <si>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</si>
  <si>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</si>
  <si>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</si>
  <si>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</si>
  <si>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</si>
  <si>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</si>
  <si>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</si>
  <si>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</si>
  <si>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</si>
  <si>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</si>
  <si>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</si>
  <si>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</si>
  <si>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</si>
  <si>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</si>
  <si>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</si>
  <si>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</si>
  <si>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小樽市</t>
  </si>
  <si>
    <t>法適用</t>
  </si>
  <si>
    <t>水道事業</t>
  </si>
  <si>
    <t>末端給水事業</t>
  </si>
  <si>
    <t>A3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</si>
  <si>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</si>
  <si>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</si>
  <si>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</si>
  <si>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</si>
  <si>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</si>
  <si>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</si>
  <si>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</si>
  <si>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①有形固定資産減価償却率・②管路経年化率・③管路更新率
　有形固定資産減価償却率と管路経年化率は年々上昇を続けており、今後も管路の老朽化が進み、耐用年数を経過する施設の増加が見込まれる状況です。施設の長寿命化や更新費用の平準化を考慮しながら計画的な更新に努めます。</t>
    <rPh sb="29" eb="30">
      <t>ユウ</t>
    </rPh>
    <rPh sb="30" eb="31">
      <t>ケイ</t>
    </rPh>
    <rPh sb="31" eb="33">
      <t>コテイ</t>
    </rPh>
    <rPh sb="33" eb="35">
      <t>シサン</t>
    </rPh>
    <rPh sb="35" eb="37">
      <t>ゲンカ</t>
    </rPh>
    <rPh sb="37" eb="39">
      <t>ショウキャク</t>
    </rPh>
    <rPh sb="39" eb="40">
      <t>リツ</t>
    </rPh>
    <rPh sb="41" eb="43">
      <t>カンロ</t>
    </rPh>
    <rPh sb="43" eb="46">
      <t>ケイネンカ</t>
    </rPh>
    <rPh sb="46" eb="47">
      <t>リツ</t>
    </rPh>
    <rPh sb="48" eb="50">
      <t>ネンネン</t>
    </rPh>
    <rPh sb="50" eb="52">
      <t>ジョウショウ</t>
    </rPh>
    <rPh sb="53" eb="54">
      <t>ツヅ</t>
    </rPh>
    <rPh sb="59" eb="61">
      <t>コンゴ</t>
    </rPh>
    <rPh sb="69" eb="70">
      <t>スス</t>
    </rPh>
    <rPh sb="92" eb="94">
      <t>ジョウキョウ</t>
    </rPh>
    <rPh sb="105" eb="108">
      <t>コウシンヒ</t>
    </rPh>
    <rPh sb="108" eb="109">
      <t>ヨウ</t>
    </rPh>
    <rPh sb="110" eb="113">
      <t>ヘイジュンカ</t>
    </rPh>
    <phoneticPr fontId="4"/>
  </si>
  <si>
    <t>①経常収支比率・②累積欠損金比率
　経常収支比率は１００％を上回り、累積欠損金についても解消された状態が続いており、当該指標においては健全な状況が維持されているといえます。
③流動比率・④企業債残高対給水収益比率
　平成２６年度の地方公営企業会計制度改正以降、流動比率は初めて１００％を超えました。しかし、類似団体との比較では悪い数値が続いており、これは当市の地形的な特徴（東西に長く、山坂が多い）により、給水人口の割に浄水場やポンプ所の数が多く、多額の建設費用を要することから、その財源として借り入れた企業債の残高の割合が給水収益に対して高くなっているためです。企業債発行額を償還額以内に抑制することでこの値は徐々に減少していますが、引き続き当該指標の改善に努めます。
⑤料金回収率・⑥給水原価
　料金回収率は１００％を超えており、給水に係る費用が水道料金により賄われています。給水原価については、前述のとおり施設の整備に建設費を要したことから減価償却費及び企業債利息が多額となり、類似団体と比較し高くなっています。今後も、施設等の老朽化に伴う維持管理費用の増加や人口減少に伴う有収水量の減少が見込まれるため、施設の長寿命化を考慮した投資計画の策定により建設改良費の適正化を図り、給水原価の低下に努めます。
⑦施設利用率
　施設利用率は、類似団体との比較で高い水準を維持していますが、今後、節水意識の向上や人口減少等により水需要の減少が見込まれることから、引き続き施設の統合・廃止及び施設規模の見直しについて効率化の検討を行います。
⑧有収率
　有収率は類似団体の平均値を下回っていますが、低下に繋がる配水管等の漏水については計画的に漏水調査を実施しています。有収率の向上は給水原価の低下にも寄与するため、今後も対策を検討し改善に努めます。</t>
    <rPh sb="130" eb="132">
      <t>リュウドウ</t>
    </rPh>
    <rPh sb="132" eb="134">
      <t>ヒリツ</t>
    </rPh>
    <rPh sb="135" eb="136">
      <t>ハジ</t>
    </rPh>
    <rPh sb="143" eb="144">
      <t>コ</t>
    </rPh>
    <rPh sb="168" eb="169">
      <t>ツヅ</t>
    </rPh>
    <rPh sb="282" eb="284">
      <t>キギョウ</t>
    </rPh>
    <rPh sb="284" eb="285">
      <t>サイ</t>
    </rPh>
    <rPh sb="285" eb="287">
      <t>ハッコウ</t>
    </rPh>
    <rPh sb="287" eb="288">
      <t>ガク</t>
    </rPh>
    <rPh sb="289" eb="291">
      <t>ショウカン</t>
    </rPh>
    <rPh sb="291" eb="292">
      <t>ガク</t>
    </rPh>
    <rPh sb="292" eb="294">
      <t>イナイ</t>
    </rPh>
    <rPh sb="295" eb="297">
      <t>ヨクセイ</t>
    </rPh>
    <rPh sb="304" eb="305">
      <t>アタイ</t>
    </rPh>
    <rPh sb="306" eb="308">
      <t>ジョジョ</t>
    </rPh>
    <rPh sb="309" eb="311">
      <t>ゲンショウ</t>
    </rPh>
    <rPh sb="318" eb="319">
      <t>ヒ</t>
    </rPh>
    <rPh sb="320" eb="321">
      <t>ツヅ</t>
    </rPh>
    <rPh sb="361" eb="362">
      <t>コ</t>
    </rPh>
    <rPh sb="370" eb="371">
      <t>カカ</t>
    </rPh>
    <rPh sb="382" eb="383">
      <t>マカナ</t>
    </rPh>
    <rPh sb="406" eb="408">
      <t>シセツ</t>
    </rPh>
    <rPh sb="538" eb="539">
      <t>ハカ</t>
    </rPh>
    <rPh sb="563" eb="565">
      <t>シセツ</t>
    </rPh>
    <rPh sb="565" eb="568">
      <t>リヨウリツ</t>
    </rPh>
    <rPh sb="571" eb="574">
      <t>ドウテイド</t>
    </rPh>
    <rPh sb="576" eb="578">
      <t>ヒカク</t>
    </rPh>
    <rPh sb="579" eb="580">
      <t>タカ</t>
    </rPh>
    <rPh sb="581" eb="583">
      <t>スイジュン</t>
    </rPh>
    <rPh sb="589" eb="591">
      <t>コンゴ</t>
    </rPh>
    <rPh sb="655" eb="658">
      <t>コウリツカ</t>
    </rPh>
    <rPh sb="674" eb="676">
      <t>ルイジ</t>
    </rPh>
    <rPh sb="676" eb="678">
      <t>ダンタイ</t>
    </rPh>
    <rPh sb="679" eb="682">
      <t>ヘイキンチ</t>
    </rPh>
    <rPh sb="683" eb="685">
      <t>シタマワ</t>
    </rPh>
    <rPh sb="750" eb="752">
      <t>チョウサ</t>
    </rPh>
    <rPh sb="754" eb="756">
      <t>コンゴ</t>
    </rPh>
    <rPh sb="757" eb="759">
      <t>タイサク</t>
    </rPh>
    <rPh sb="760" eb="762">
      <t>ケントウ</t>
    </rPh>
    <rPh sb="763" eb="765">
      <t>カイゼン</t>
    </rPh>
    <rPh sb="766" eb="767">
      <t>ツト</t>
    </rPh>
    <phoneticPr fontId="4"/>
  </si>
  <si>
    <t>小樽市の水道事業は、経常収支比率が100％を超え類似団体の平均値も上回り、累積欠損金比率も0％と健全な経営状況が維持されていますが、人口減少に伴う収入の減少、施設の老朽化による維持管理費用の増加など多くの課題があり、今後厳しい経営状況が予想されます。そのような状況下で安定した経営を目指すためにも、経営戦略の策定により水道施設の更新や耐震化を計画的に行い、将来を見据えた事業経営に努めます。</t>
    <rPh sb="0" eb="3">
      <t>オタルシ</t>
    </rPh>
    <rPh sb="4" eb="6">
      <t>スイドウ</t>
    </rPh>
    <rPh sb="6" eb="8">
      <t>ジギョウ</t>
    </rPh>
    <rPh sb="10" eb="12">
      <t>ケイジョウ</t>
    </rPh>
    <rPh sb="12" eb="14">
      <t>シュウシ</t>
    </rPh>
    <rPh sb="14" eb="16">
      <t>ヒリツ</t>
    </rPh>
    <rPh sb="22" eb="23">
      <t>コ</t>
    </rPh>
    <rPh sb="24" eb="26">
      <t>ルイジ</t>
    </rPh>
    <rPh sb="26" eb="28">
      <t>ダンタイ</t>
    </rPh>
    <rPh sb="29" eb="32">
      <t>ヘイキンチ</t>
    </rPh>
    <rPh sb="33" eb="35">
      <t>ウワマワ</t>
    </rPh>
    <rPh sb="37" eb="39">
      <t>ルイセキ</t>
    </rPh>
    <rPh sb="39" eb="42">
      <t>ケッソンキン</t>
    </rPh>
    <rPh sb="42" eb="44">
      <t>ヒリツ</t>
    </rPh>
    <rPh sb="48" eb="50">
      <t>ケンゼン</t>
    </rPh>
    <rPh sb="51" eb="53">
      <t>ケイエイ</t>
    </rPh>
    <rPh sb="53" eb="55">
      <t>ジョウキョウ</t>
    </rPh>
    <rPh sb="56" eb="58">
      <t>イジ</t>
    </rPh>
    <rPh sb="92" eb="94">
      <t>ヒヨウ</t>
    </rPh>
    <rPh sb="99" eb="100">
      <t>オオ</t>
    </rPh>
    <rPh sb="102" eb="103">
      <t>カ</t>
    </rPh>
    <rPh sb="103" eb="104">
      <t>ダイ</t>
    </rPh>
    <rPh sb="108" eb="110">
      <t>コンゴ</t>
    </rPh>
    <rPh sb="159" eb="161">
      <t>スイドウ</t>
    </rPh>
    <rPh sb="161" eb="163">
      <t>シセツ</t>
    </rPh>
    <rPh sb="164" eb="166">
      <t>コウシン</t>
    </rPh>
    <rPh sb="167" eb="170">
      <t>タイシンカ</t>
    </rPh>
    <rPh sb="171" eb="174">
      <t>ケイカクテキ</t>
    </rPh>
    <rPh sb="175" eb="176">
      <t>オコナ</t>
    </rPh>
    <rPh sb="178" eb="180">
      <t>ショウライ</t>
    </rPh>
    <rPh sb="181" eb="183">
      <t>ミス</t>
    </rPh>
    <rPh sb="185" eb="187">
      <t>ジギョウ</t>
    </rPh>
    <rPh sb="187" eb="189">
      <t>ケイエイ</t>
    </rPh>
    <rPh sb="190" eb="191">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</si>
</sst>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0.82</c:v>
                </c:pt>
                <c:pt idx="1">
                  <c:v>0.82</c:v>
                </c:pt>
                <c:pt idx="2">
                  <c:v>0.39</c:v>
                </c:pt>
                <c:pt idx="3">
                  <c:v>0.75</c:v>
                </c:pt>
                <c:pt idx="4">
                  <c:v>0.45</c:v>
                </c:pt>
              </c:numCache>
            </c:numRef>
          </c:val>
          <c:extLst xmlns:c16r2="http://schemas.microsoft.com/office/drawing/2015/06/chart">
            <c:ext xmlns:c16="http://schemas.microsoft.com/office/drawing/2014/chart" uri="{C3380CC4-5D6E-409C-BE32-E72D297353CC}">
              <c16:uniqueId val="{00000000-582F-4286-96A2-059F76F3C099}"/>
            </c:ext>
          </c:extLst>
        </c:ser>
        <c:dLbls>
          <c:showLegendKey val="0"/>
          <c:showVal val="0"/>
          <c:showCatName val="0"/>
          <c:showSerName val="0"/>
          <c:showPercent val="0"/>
          <c:showBubbleSize val="0"/>
        </c:dLbls>
        <c:gapWidth val="150"/>
        <c:axId val="236491968"/>
        <c:axId val="23649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0.85</c:v>
                </c:pt>
                <c:pt idx="1">
                  <c:v>0.75</c:v>
                </c:pt>
                <c:pt idx="2">
                  <c:v>0.95</c:v>
                </c:pt>
                <c:pt idx="3">
                  <c:v>0.74</c:v>
                </c:pt>
                <c:pt idx="4">
                  <c:v>0.74</c:v>
                </c:pt>
              </c:numCache>
            </c:numRef>
          </c:val>
          <c:smooth val="0"/>
          <c:extLst xmlns:c16r2="http://schemas.microsoft.com/office/drawing/2015/06/chart">
            <c:ext xmlns:c16="http://schemas.microsoft.com/office/drawing/2014/chart" uri="{C3380CC4-5D6E-409C-BE32-E72D297353CC}">
              <c16:uniqueId val="{00000001-582F-4286-96A2-059F76F3C099}"/>
            </c:ext>
          </c:extLst>
        </c:ser>
        <c:dLbls>
          <c:showLegendKey val="0"/>
          <c:showVal val="0"/>
          <c:showCatName val="0"/>
          <c:showSerName val="0"/>
          <c:showPercent val="0"/>
          <c:showBubbleSize val="0"/>
        </c:dLbls>
        <c:marker val="1"/>
        <c:smooth val="0"/>
        <c:axId val="236491968"/>
        <c:axId val="236496960"/>
      </c:lineChart>
      <c:dateAx>
        <c:axId val="236491968"/>
        <c:scaling>
          <c:orientation val="minMax"/>
        </c:scaling>
        <c:delete val="1"/>
        <c:axPos val="b"/>
        <c:numFmt formatCode="ge" sourceLinked="1"/>
        <c:majorTickMark val="none"/>
        <c:minorTickMark val="none"/>
        <c:tickLblPos val="none"/>
        <c:crossAx val="236496960"/>
        <c:crosses val="autoZero"/>
        <c:auto val="1"/>
        <c:lblOffset val="100"/>
        <c:baseTimeUnit val="years"/>
      </c:dateAx>
      <c:valAx>
        <c:axId val="23649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49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118.98</c:v>
                </c:pt>
                <c:pt idx="1">
                  <c:v>120.45</c:v>
                </c:pt>
                <c:pt idx="2">
                  <c:v>117.34</c:v>
                </c:pt>
                <c:pt idx="3">
                  <c:v>120.59</c:v>
                </c:pt>
                <c:pt idx="4">
                  <c:v>121.52</c:v>
                </c:pt>
              </c:numCache>
            </c:numRef>
          </c:val>
          <c:extLst xmlns:c16r2="http://schemas.microsoft.com/office/drawing/2015/06/chart">
            <c:ext xmlns:c16="http://schemas.microsoft.com/office/drawing/2014/chart" uri="{C3380CC4-5D6E-409C-BE32-E72D297353CC}">
              <c16:uniqueId val="{00000000-3606-47AD-898E-D9B39B9DE0E6}"/>
            </c:ext>
          </c:extLst>
        </c:ser>
        <c:dLbls>
          <c:showLegendKey val="0"/>
          <c:showVal val="0"/>
          <c:showCatName val="0"/>
          <c:showSerName val="0"/>
          <c:showPercent val="0"/>
          <c:showBubbleSize val="0"/>
        </c:dLbls>
        <c:gapWidth val="150"/>
        <c:axId val="236543544"/>
        <c:axId val="236543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108.44</c:v>
                </c:pt>
                <c:pt idx="1">
                  <c:v>113.11</c:v>
                </c:pt>
                <c:pt idx="2">
                  <c:v>114</c:v>
                </c:pt>
                <c:pt idx="3">
                  <c:v>114</c:v>
                </c:pt>
                <c:pt idx="4">
                  <c:v>113.68</c:v>
                </c:pt>
              </c:numCache>
            </c:numRef>
          </c:val>
          <c:smooth val="0"/>
          <c:extLst xmlns:c16r2="http://schemas.microsoft.com/office/drawing/2015/06/chart">
            <c:ext xmlns:c16="http://schemas.microsoft.com/office/drawing/2014/chart" uri="{C3380CC4-5D6E-409C-BE32-E72D297353CC}">
              <c16:uniqueId val="{00000001-3606-47AD-898E-D9B39B9DE0E6}"/>
            </c:ext>
          </c:extLst>
        </c:ser>
        <c:dLbls>
          <c:showLegendKey val="0"/>
          <c:showVal val="0"/>
          <c:showCatName val="0"/>
          <c:showSerName val="0"/>
          <c:showPercent val="0"/>
          <c:showBubbleSize val="0"/>
        </c:dLbls>
        <c:marker val="1"/>
        <c:smooth val="0"/>
        <c:axId val="236543544"/>
        <c:axId val="236543928"/>
      </c:lineChart>
      <c:dateAx>
        <c:axId val="236543544"/>
        <c:scaling>
          <c:orientation val="minMax"/>
        </c:scaling>
        <c:delete val="1"/>
        <c:axPos val="b"/>
        <c:numFmt formatCode="ge" sourceLinked="1"/>
        <c:majorTickMark val="none"/>
        <c:minorTickMark val="none"/>
        <c:tickLblPos val="none"/>
        <c:crossAx val="236543928"/>
        <c:crosses val="autoZero"/>
        <c:auto val="1"/>
        <c:lblOffset val="100"/>
        <c:baseTimeUnit val="years"/>
      </c:dateAx>
      <c:valAx>
        <c:axId val="2365439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6543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40.97</c:v>
                </c:pt>
                <c:pt idx="1">
                  <c:v>44.55</c:v>
                </c:pt>
                <c:pt idx="2">
                  <c:v>45.87</c:v>
                </c:pt>
                <c:pt idx="3">
                  <c:v>46.9</c:v>
                </c:pt>
                <c:pt idx="4">
                  <c:v>47.9</c:v>
                </c:pt>
              </c:numCache>
            </c:numRef>
          </c:val>
          <c:extLst xmlns:c16r2="http://schemas.microsoft.com/office/drawing/2015/06/chart">
            <c:ext xmlns:c16="http://schemas.microsoft.com/office/drawing/2014/chart" uri="{C3380CC4-5D6E-409C-BE32-E72D297353CC}">
              <c16:uniqueId val="{00000000-7CF2-4A65-B5E7-A209D79EA07D}"/>
            </c:ext>
          </c:extLst>
        </c:ser>
        <c:dLbls>
          <c:showLegendKey val="0"/>
          <c:showVal val="0"/>
          <c:showCatName val="0"/>
          <c:showSerName val="0"/>
          <c:showPercent val="0"/>
          <c:showBubbleSize val="0"/>
        </c:dLbls>
        <c:gapWidth val="150"/>
        <c:axId val="236632224"/>
        <c:axId val="236632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41.12</c:v>
                </c:pt>
                <c:pt idx="1">
                  <c:v>44.91</c:v>
                </c:pt>
                <c:pt idx="2">
                  <c:v>45.89</c:v>
                </c:pt>
                <c:pt idx="3">
                  <c:v>46.58</c:v>
                </c:pt>
                <c:pt idx="4">
                  <c:v>46.99</c:v>
                </c:pt>
              </c:numCache>
            </c:numRef>
          </c:val>
          <c:smooth val="0"/>
          <c:extLst xmlns:c16r2="http://schemas.microsoft.com/office/drawing/2015/06/chart">
            <c:ext xmlns:c16="http://schemas.microsoft.com/office/drawing/2014/chart" uri="{C3380CC4-5D6E-409C-BE32-E72D297353CC}">
              <c16:uniqueId val="{00000001-7CF2-4A65-B5E7-A209D79EA07D}"/>
            </c:ext>
          </c:extLst>
        </c:ser>
        <c:dLbls>
          <c:showLegendKey val="0"/>
          <c:showVal val="0"/>
          <c:showCatName val="0"/>
          <c:showSerName val="0"/>
          <c:showPercent val="0"/>
          <c:showBubbleSize val="0"/>
        </c:dLbls>
        <c:marker val="1"/>
        <c:smooth val="0"/>
        <c:axId val="236632224"/>
        <c:axId val="236632608"/>
      </c:lineChart>
      <c:dateAx>
        <c:axId val="236632224"/>
        <c:scaling>
          <c:orientation val="minMax"/>
        </c:scaling>
        <c:delete val="1"/>
        <c:axPos val="b"/>
        <c:numFmt formatCode="ge" sourceLinked="1"/>
        <c:majorTickMark val="none"/>
        <c:minorTickMark val="none"/>
        <c:tickLblPos val="none"/>
        <c:crossAx val="236632608"/>
        <c:crosses val="autoZero"/>
        <c:auto val="1"/>
        <c:lblOffset val="100"/>
        <c:baseTimeUnit val="years"/>
      </c:dateAx>
      <c:valAx>
        <c:axId val="23663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63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17.8</c:v>
                </c:pt>
                <c:pt idx="1">
                  <c:v>20.32</c:v>
                </c:pt>
                <c:pt idx="2">
                  <c:v>21.81</c:v>
                </c:pt>
                <c:pt idx="3">
                  <c:v>22.78</c:v>
                </c:pt>
                <c:pt idx="4">
                  <c:v>23.47</c:v>
                </c:pt>
              </c:numCache>
            </c:numRef>
          </c:val>
          <c:extLst xmlns:c16r2="http://schemas.microsoft.com/office/drawing/2015/06/chart">
            <c:ext xmlns:c16="http://schemas.microsoft.com/office/drawing/2014/chart" uri="{C3380CC4-5D6E-409C-BE32-E72D297353CC}">
              <c16:uniqueId val="{00000000-544F-46A3-8670-42620EC5E7B4}"/>
            </c:ext>
          </c:extLst>
        </c:ser>
        <c:dLbls>
          <c:showLegendKey val="0"/>
          <c:showVal val="0"/>
          <c:showCatName val="0"/>
          <c:showSerName val="0"/>
          <c:showPercent val="0"/>
          <c:showBubbleSize val="0"/>
        </c:dLbls>
        <c:gapWidth val="150"/>
        <c:axId val="234933120"/>
        <c:axId val="234933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c:v>
                </c:pt>
                <c:pt idx="1">
                  <c:v>12.03</c:v>
                </c:pt>
                <c:pt idx="2">
                  <c:v>13.14</c:v>
                </c:pt>
                <c:pt idx="3">
                  <c:v>14.45</c:v>
                </c:pt>
                <c:pt idx="4">
                  <c:v>15.83</c:v>
                </c:pt>
              </c:numCache>
            </c:numRef>
          </c:val>
          <c:smooth val="0"/>
          <c:extLst xmlns:c16r2="http://schemas.microsoft.com/office/drawing/2015/06/chart">
            <c:ext xmlns:c16="http://schemas.microsoft.com/office/drawing/2014/chart" uri="{C3380CC4-5D6E-409C-BE32-E72D297353CC}">
              <c16:uniqueId val="{00000001-544F-46A3-8670-42620EC5E7B4}"/>
            </c:ext>
          </c:extLst>
        </c:ser>
        <c:dLbls>
          <c:showLegendKey val="0"/>
          <c:showVal val="0"/>
          <c:showCatName val="0"/>
          <c:showSerName val="0"/>
          <c:showPercent val="0"/>
          <c:showBubbleSize val="0"/>
        </c:dLbls>
        <c:marker val="1"/>
        <c:smooth val="0"/>
        <c:axId val="234933120"/>
        <c:axId val="234933512"/>
      </c:lineChart>
      <c:dateAx>
        <c:axId val="234933120"/>
        <c:scaling>
          <c:orientation val="minMax"/>
        </c:scaling>
        <c:delete val="1"/>
        <c:axPos val="b"/>
        <c:numFmt formatCode="ge" sourceLinked="1"/>
        <c:majorTickMark val="none"/>
        <c:minorTickMark val="none"/>
        <c:tickLblPos val="none"/>
        <c:crossAx val="234933512"/>
        <c:crosses val="autoZero"/>
        <c:auto val="1"/>
        <c:lblOffset val="100"/>
        <c:baseTimeUnit val="years"/>
      </c:dateAx>
      <c:valAx>
        <c:axId val="234933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93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47D-4B73-A78D-664A43B1645F}"/>
            </c:ext>
          </c:extLst>
        </c:ser>
        <c:dLbls>
          <c:showLegendKey val="0"/>
          <c:showVal val="0"/>
          <c:showCatName val="0"/>
          <c:showSerName val="0"/>
          <c:showPercent val="0"/>
          <c:showBubbleSize val="0"/>
        </c:dLbls>
        <c:gapWidth val="150"/>
        <c:axId val="236683552"/>
        <c:axId val="236683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0.81</c:v>
                </c:pt>
                <c:pt idx="1">
                  <c:v>0</c:v>
                </c:pt>
                <c:pt idx="2" formatCode="#,##0.00;&quot;△&quot;#,##0.00;&quot;-&quot;">
                  <c:v>0.03</c:v>
                </c:pt>
                <c:pt idx="3" formatCode="#,##0.00;&quot;△&quot;#,##0.00;&quot;-&quot;">
                  <c:v>0.23</c:v>
                </c:pt>
                <c:pt idx="4" formatCode="#,##0.00;&quot;△&quot;#,##0.00;&quot;-&quot;">
                  <c:v>0.03</c:v>
                </c:pt>
              </c:numCache>
            </c:numRef>
          </c:val>
          <c:smooth val="0"/>
          <c:extLst xmlns:c16r2="http://schemas.microsoft.com/office/drawing/2015/06/chart">
            <c:ext xmlns:c16="http://schemas.microsoft.com/office/drawing/2014/chart" uri="{C3380CC4-5D6E-409C-BE32-E72D297353CC}">
              <c16:uniqueId val="{00000001-C47D-4B73-A78D-664A43B1645F}"/>
            </c:ext>
          </c:extLst>
        </c:ser>
        <c:dLbls>
          <c:showLegendKey val="0"/>
          <c:showVal val="0"/>
          <c:showCatName val="0"/>
          <c:showSerName val="0"/>
          <c:showPercent val="0"/>
          <c:showBubbleSize val="0"/>
        </c:dLbls>
        <c:marker val="1"/>
        <c:smooth val="0"/>
        <c:axId val="236683552"/>
        <c:axId val="236683944"/>
      </c:lineChart>
      <c:dateAx>
        <c:axId val="236683552"/>
        <c:scaling>
          <c:orientation val="minMax"/>
        </c:scaling>
        <c:delete val="1"/>
        <c:axPos val="b"/>
        <c:numFmt formatCode="ge" sourceLinked="1"/>
        <c:majorTickMark val="none"/>
        <c:minorTickMark val="none"/>
        <c:tickLblPos val="none"/>
        <c:crossAx val="236683944"/>
        <c:crosses val="autoZero"/>
        <c:auto val="1"/>
        <c:lblOffset val="100"/>
        <c:baseTimeUnit val="years"/>
      </c:dateAx>
      <c:valAx>
        <c:axId val="236683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668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742.21</c:v>
                </c:pt>
                <c:pt idx="1">
                  <c:v>86.88</c:v>
                </c:pt>
                <c:pt idx="2">
                  <c:v>87.54</c:v>
                </c:pt>
                <c:pt idx="3">
                  <c:v>95.59</c:v>
                </c:pt>
                <c:pt idx="4">
                  <c:v>104.98</c:v>
                </c:pt>
              </c:numCache>
            </c:numRef>
          </c:val>
          <c:extLst xmlns:c16r2="http://schemas.microsoft.com/office/drawing/2015/06/chart">
            <c:ext xmlns:c16="http://schemas.microsoft.com/office/drawing/2014/chart" uri="{C3380CC4-5D6E-409C-BE32-E72D297353CC}">
              <c16:uniqueId val="{00000000-8E7F-4AA2-BBA5-6B48FA28DA66}"/>
            </c:ext>
          </c:extLst>
        </c:ser>
        <c:dLbls>
          <c:showLegendKey val="0"/>
          <c:showVal val="0"/>
          <c:showCatName val="0"/>
          <c:showSerName val="0"/>
          <c:showPercent val="0"/>
          <c:showBubbleSize val="0"/>
        </c:dLbls>
        <c:gapWidth val="150"/>
        <c:axId val="236685120"/>
        <c:axId val="236685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648.09</c:v>
                </c:pt>
                <c:pt idx="1">
                  <c:v>344.19</c:v>
                </c:pt>
                <c:pt idx="2">
                  <c:v>352.05</c:v>
                </c:pt>
                <c:pt idx="3">
                  <c:v>349.04</c:v>
                </c:pt>
                <c:pt idx="4">
                  <c:v>337.49</c:v>
                </c:pt>
              </c:numCache>
            </c:numRef>
          </c:val>
          <c:smooth val="0"/>
          <c:extLst xmlns:c16r2="http://schemas.microsoft.com/office/drawing/2015/06/chart">
            <c:ext xmlns:c16="http://schemas.microsoft.com/office/drawing/2014/chart" uri="{C3380CC4-5D6E-409C-BE32-E72D297353CC}">
              <c16:uniqueId val="{00000001-8E7F-4AA2-BBA5-6B48FA28DA66}"/>
            </c:ext>
          </c:extLst>
        </c:ser>
        <c:dLbls>
          <c:showLegendKey val="0"/>
          <c:showVal val="0"/>
          <c:showCatName val="0"/>
          <c:showSerName val="0"/>
          <c:showPercent val="0"/>
          <c:showBubbleSize val="0"/>
        </c:dLbls>
        <c:marker val="1"/>
        <c:smooth val="0"/>
        <c:axId val="236685120"/>
        <c:axId val="236685512"/>
      </c:lineChart>
      <c:dateAx>
        <c:axId val="236685120"/>
        <c:scaling>
          <c:orientation val="minMax"/>
        </c:scaling>
        <c:delete val="1"/>
        <c:axPos val="b"/>
        <c:numFmt formatCode="ge" sourceLinked="1"/>
        <c:majorTickMark val="none"/>
        <c:minorTickMark val="none"/>
        <c:tickLblPos val="none"/>
        <c:crossAx val="236685512"/>
        <c:crosses val="autoZero"/>
        <c:auto val="1"/>
        <c:lblOffset val="100"/>
        <c:baseTimeUnit val="years"/>
      </c:dateAx>
      <c:valAx>
        <c:axId val="236685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668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643.97</c:v>
                </c:pt>
                <c:pt idx="1">
                  <c:v>628.62</c:v>
                </c:pt>
                <c:pt idx="2">
                  <c:v>614.21</c:v>
                </c:pt>
                <c:pt idx="3">
                  <c:v>591.91</c:v>
                </c:pt>
                <c:pt idx="4">
                  <c:v>589.29</c:v>
                </c:pt>
              </c:numCache>
            </c:numRef>
          </c:val>
          <c:extLst xmlns:c16r2="http://schemas.microsoft.com/office/drawing/2015/06/chart">
            <c:ext xmlns:c16="http://schemas.microsoft.com/office/drawing/2014/chart" uri="{C3380CC4-5D6E-409C-BE32-E72D297353CC}">
              <c16:uniqueId val="{00000000-62BD-4A58-926C-95DBB16D9B9B}"/>
            </c:ext>
          </c:extLst>
        </c:ser>
        <c:dLbls>
          <c:showLegendKey val="0"/>
          <c:showVal val="0"/>
          <c:showCatName val="0"/>
          <c:showSerName val="0"/>
          <c:showPercent val="0"/>
          <c:showBubbleSize val="0"/>
        </c:dLbls>
        <c:gapWidth val="150"/>
        <c:axId val="236683160"/>
        <c:axId val="237058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253.86</c:v>
                </c:pt>
                <c:pt idx="1">
                  <c:v>252.09</c:v>
                </c:pt>
                <c:pt idx="2">
                  <c:v>250.76</c:v>
                </c:pt>
                <c:pt idx="3">
                  <c:v>254.54</c:v>
                </c:pt>
                <c:pt idx="4">
                  <c:v>265.92</c:v>
                </c:pt>
              </c:numCache>
            </c:numRef>
          </c:val>
          <c:smooth val="0"/>
          <c:extLst xmlns:c16r2="http://schemas.microsoft.com/office/drawing/2015/06/chart">
            <c:ext xmlns:c16="http://schemas.microsoft.com/office/drawing/2014/chart" uri="{C3380CC4-5D6E-409C-BE32-E72D297353CC}">
              <c16:uniqueId val="{00000001-62BD-4A58-926C-95DBB16D9B9B}"/>
            </c:ext>
          </c:extLst>
        </c:ser>
        <c:dLbls>
          <c:showLegendKey val="0"/>
          <c:showVal val="0"/>
          <c:showCatName val="0"/>
          <c:showSerName val="0"/>
          <c:showPercent val="0"/>
          <c:showBubbleSize val="0"/>
        </c:dLbls>
        <c:marker val="1"/>
        <c:smooth val="0"/>
        <c:axId val="236683160"/>
        <c:axId val="237058008"/>
      </c:lineChart>
      <c:dateAx>
        <c:axId val="236683160"/>
        <c:scaling>
          <c:orientation val="minMax"/>
        </c:scaling>
        <c:delete val="1"/>
        <c:axPos val="b"/>
        <c:numFmt formatCode="ge" sourceLinked="1"/>
        <c:majorTickMark val="none"/>
        <c:minorTickMark val="none"/>
        <c:tickLblPos val="none"/>
        <c:crossAx val="237058008"/>
        <c:crosses val="autoZero"/>
        <c:auto val="1"/>
        <c:lblOffset val="100"/>
        <c:baseTimeUnit val="years"/>
      </c:dateAx>
      <c:valAx>
        <c:axId val="237058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6683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106.18</c:v>
                </c:pt>
                <c:pt idx="1">
                  <c:v>109.34</c:v>
                </c:pt>
                <c:pt idx="2">
                  <c:v>106.49</c:v>
                </c:pt>
                <c:pt idx="3">
                  <c:v>108.58</c:v>
                </c:pt>
                <c:pt idx="4">
                  <c:v>109.62</c:v>
                </c:pt>
              </c:numCache>
            </c:numRef>
          </c:val>
          <c:extLst xmlns:c16r2="http://schemas.microsoft.com/office/drawing/2015/06/chart">
            <c:ext xmlns:c16="http://schemas.microsoft.com/office/drawing/2014/chart" uri="{C3380CC4-5D6E-409C-BE32-E72D297353CC}">
              <c16:uniqueId val="{00000000-F034-49BF-A47C-5B060096293D}"/>
            </c:ext>
          </c:extLst>
        </c:ser>
        <c:dLbls>
          <c:showLegendKey val="0"/>
          <c:showVal val="0"/>
          <c:showCatName val="0"/>
          <c:showSerName val="0"/>
          <c:showPercent val="0"/>
          <c:showBubbleSize val="0"/>
        </c:dLbls>
        <c:gapWidth val="150"/>
        <c:axId val="237059184"/>
        <c:axId val="237059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100.07</c:v>
                </c:pt>
                <c:pt idx="1">
                  <c:v>106.22</c:v>
                </c:pt>
                <c:pt idx="2">
                  <c:v>106.69</c:v>
                </c:pt>
                <c:pt idx="3">
                  <c:v>106.52</c:v>
                </c:pt>
                <c:pt idx="4">
                  <c:v>105.86</c:v>
                </c:pt>
              </c:numCache>
            </c:numRef>
          </c:val>
          <c:smooth val="0"/>
          <c:extLst xmlns:c16r2="http://schemas.microsoft.com/office/drawing/2015/06/chart">
            <c:ext xmlns:c16="http://schemas.microsoft.com/office/drawing/2014/chart" uri="{C3380CC4-5D6E-409C-BE32-E72D297353CC}">
              <c16:uniqueId val="{00000001-F034-49BF-A47C-5B060096293D}"/>
            </c:ext>
          </c:extLst>
        </c:ser>
        <c:dLbls>
          <c:showLegendKey val="0"/>
          <c:showVal val="0"/>
          <c:showCatName val="0"/>
          <c:showSerName val="0"/>
          <c:showPercent val="0"/>
          <c:showBubbleSize val="0"/>
        </c:dLbls>
        <c:marker val="1"/>
        <c:smooth val="0"/>
        <c:axId val="237059184"/>
        <c:axId val="237059576"/>
      </c:lineChart>
      <c:dateAx>
        <c:axId val="237059184"/>
        <c:scaling>
          <c:orientation val="minMax"/>
        </c:scaling>
        <c:delete val="1"/>
        <c:axPos val="b"/>
        <c:numFmt formatCode="ge" sourceLinked="1"/>
        <c:majorTickMark val="none"/>
        <c:minorTickMark val="none"/>
        <c:tickLblPos val="none"/>
        <c:crossAx val="237059576"/>
        <c:crosses val="autoZero"/>
        <c:auto val="1"/>
        <c:lblOffset val="100"/>
        <c:baseTimeUnit val="years"/>
      </c:dateAx>
      <c:valAx>
        <c:axId val="237059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05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180.9</c:v>
                </c:pt>
                <c:pt idx="1">
                  <c:v>176.74</c:v>
                </c:pt>
                <c:pt idx="2">
                  <c:v>182.72</c:v>
                </c:pt>
                <c:pt idx="3">
                  <c:v>179.87</c:v>
                </c:pt>
                <c:pt idx="4">
                  <c:v>178.56</c:v>
                </c:pt>
              </c:numCache>
            </c:numRef>
          </c:val>
          <c:extLst xmlns:c16r2="http://schemas.microsoft.com/office/drawing/2015/06/chart">
            <c:ext xmlns:c16="http://schemas.microsoft.com/office/drawing/2014/chart" uri="{C3380CC4-5D6E-409C-BE32-E72D297353CC}">
              <c16:uniqueId val="{00000000-F671-40AF-BB3E-95DFDE5DDF67}"/>
            </c:ext>
          </c:extLst>
        </c:ser>
        <c:dLbls>
          <c:showLegendKey val="0"/>
          <c:showVal val="0"/>
          <c:showCatName val="0"/>
          <c:showSerName val="0"/>
          <c:showPercent val="0"/>
          <c:showBubbleSize val="0"/>
        </c:dLbls>
        <c:gapWidth val="150"/>
        <c:axId val="237060752"/>
        <c:axId val="237061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164.93</c:v>
                </c:pt>
                <c:pt idx="1">
                  <c:v>155.22999999999999</c:v>
                </c:pt>
                <c:pt idx="2">
                  <c:v>154.91999999999999</c:v>
                </c:pt>
                <c:pt idx="3">
                  <c:v>155.80000000000001</c:v>
                </c:pt>
                <c:pt idx="4">
                  <c:v>158.58000000000001</c:v>
                </c:pt>
              </c:numCache>
            </c:numRef>
          </c:val>
          <c:smooth val="0"/>
          <c:extLst xmlns:c16r2="http://schemas.microsoft.com/office/drawing/2015/06/chart">
            <c:ext xmlns:c16="http://schemas.microsoft.com/office/drawing/2014/chart" uri="{C3380CC4-5D6E-409C-BE32-E72D297353CC}">
              <c16:uniqueId val="{00000001-F671-40AF-BB3E-95DFDE5DDF67}"/>
            </c:ext>
          </c:extLst>
        </c:ser>
        <c:dLbls>
          <c:showLegendKey val="0"/>
          <c:showVal val="0"/>
          <c:showCatName val="0"/>
          <c:showSerName val="0"/>
          <c:showPercent val="0"/>
          <c:showBubbleSize val="0"/>
        </c:dLbls>
        <c:marker val="1"/>
        <c:smooth val="0"/>
        <c:axId val="237060752"/>
        <c:axId val="237061144"/>
      </c:lineChart>
      <c:dateAx>
        <c:axId val="237060752"/>
        <c:scaling>
          <c:orientation val="minMax"/>
        </c:scaling>
        <c:delete val="1"/>
        <c:axPos val="b"/>
        <c:numFmt formatCode="ge" sourceLinked="1"/>
        <c:majorTickMark val="none"/>
        <c:minorTickMark val="none"/>
        <c:tickLblPos val="none"/>
        <c:crossAx val="237061144"/>
        <c:crosses val="autoZero"/>
        <c:auto val="1"/>
        <c:lblOffset val="100"/>
        <c:baseTimeUnit val="years"/>
      </c:dateAx>
      <c:valAx>
        <c:axId val="237061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06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69.34</c:v>
                </c:pt>
                <c:pt idx="1">
                  <c:v>67.63</c:v>
                </c:pt>
                <c:pt idx="2">
                  <c:v>66.16</c:v>
                </c:pt>
                <c:pt idx="3">
                  <c:v>65.61</c:v>
                </c:pt>
                <c:pt idx="4">
                  <c:v>65.239999999999995</c:v>
                </c:pt>
              </c:numCache>
            </c:numRef>
          </c:val>
          <c:extLst xmlns:c16r2="http://schemas.microsoft.com/office/drawing/2015/06/chart">
            <c:ext xmlns:c16="http://schemas.microsoft.com/office/drawing/2014/chart" uri="{C3380CC4-5D6E-409C-BE32-E72D297353CC}">
              <c16:uniqueId val="{00000000-F2A3-4BEE-93C6-A2C71900A83A}"/>
            </c:ext>
          </c:extLst>
        </c:ser>
        <c:dLbls>
          <c:showLegendKey val="0"/>
          <c:showVal val="0"/>
          <c:showCatName val="0"/>
          <c:showSerName val="0"/>
          <c:showPercent val="0"/>
          <c:showBubbleSize val="0"/>
        </c:dLbls>
        <c:gapWidth val="150"/>
        <c:axId val="234931944"/>
        <c:axId val="234931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62.45</c:v>
                </c:pt>
                <c:pt idx="1">
                  <c:v>62.12</c:v>
                </c:pt>
                <c:pt idx="2">
                  <c:v>62.26</c:v>
                </c:pt>
                <c:pt idx="3">
                  <c:v>62.1</c:v>
                </c:pt>
                <c:pt idx="4">
                  <c:v>62.38</c:v>
                </c:pt>
              </c:numCache>
            </c:numRef>
          </c:val>
          <c:smooth val="0"/>
          <c:extLst xmlns:c16r2="http://schemas.microsoft.com/office/drawing/2015/06/chart">
            <c:ext xmlns:c16="http://schemas.microsoft.com/office/drawing/2014/chart" uri="{C3380CC4-5D6E-409C-BE32-E72D297353CC}">
              <c16:uniqueId val="{00000001-F2A3-4BEE-93C6-A2C71900A83A}"/>
            </c:ext>
          </c:extLst>
        </c:ser>
        <c:dLbls>
          <c:showLegendKey val="0"/>
          <c:showVal val="0"/>
          <c:showCatName val="0"/>
          <c:showSerName val="0"/>
          <c:showPercent val="0"/>
          <c:showBubbleSize val="0"/>
        </c:dLbls>
        <c:marker val="1"/>
        <c:smooth val="0"/>
        <c:axId val="234931944"/>
        <c:axId val="234931552"/>
      </c:lineChart>
      <c:dateAx>
        <c:axId val="234931944"/>
        <c:scaling>
          <c:orientation val="minMax"/>
        </c:scaling>
        <c:delete val="1"/>
        <c:axPos val="b"/>
        <c:numFmt formatCode="ge" sourceLinked="1"/>
        <c:majorTickMark val="none"/>
        <c:minorTickMark val="none"/>
        <c:tickLblPos val="none"/>
        <c:crossAx val="234931552"/>
        <c:crosses val="autoZero"/>
        <c:auto val="1"/>
        <c:lblOffset val="100"/>
        <c:baseTimeUnit val="years"/>
      </c:dateAx>
      <c:valAx>
        <c:axId val="23493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931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77.97</c:v>
                </c:pt>
                <c:pt idx="1">
                  <c:v>77.8</c:v>
                </c:pt>
                <c:pt idx="2">
                  <c:v>77.83</c:v>
                </c:pt>
                <c:pt idx="3">
                  <c:v>77.88</c:v>
                </c:pt>
                <c:pt idx="4">
                  <c:v>77.87</c:v>
                </c:pt>
              </c:numCache>
            </c:numRef>
          </c:val>
          <c:extLst xmlns:c16r2="http://schemas.microsoft.com/office/drawing/2015/06/chart">
            <c:ext xmlns:c16="http://schemas.microsoft.com/office/drawing/2014/chart" uri="{C3380CC4-5D6E-409C-BE32-E72D297353CC}">
              <c16:uniqueId val="{00000000-6F69-441B-9D9F-06D98361DFBE}"/>
            </c:ext>
          </c:extLst>
        </c:ser>
        <c:dLbls>
          <c:showLegendKey val="0"/>
          <c:showVal val="0"/>
          <c:showCatName val="0"/>
          <c:showSerName val="0"/>
          <c:showPercent val="0"/>
          <c:showBubbleSize val="0"/>
        </c:dLbls>
        <c:gapWidth val="150"/>
        <c:axId val="236964032"/>
        <c:axId val="236964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89.76</c:v>
                </c:pt>
                <c:pt idx="1">
                  <c:v>89.45</c:v>
                </c:pt>
                <c:pt idx="2">
                  <c:v>89.5</c:v>
                </c:pt>
                <c:pt idx="3">
                  <c:v>89.52</c:v>
                </c:pt>
                <c:pt idx="4">
                  <c:v>89.17</c:v>
                </c:pt>
              </c:numCache>
            </c:numRef>
          </c:val>
          <c:smooth val="0"/>
          <c:extLst xmlns:c16r2="http://schemas.microsoft.com/office/drawing/2015/06/chart">
            <c:ext xmlns:c16="http://schemas.microsoft.com/office/drawing/2014/chart" uri="{C3380CC4-5D6E-409C-BE32-E72D297353CC}">
              <c16:uniqueId val="{00000001-6F69-441B-9D9F-06D98361DFBE}"/>
            </c:ext>
          </c:extLst>
        </c:ser>
        <c:dLbls>
          <c:showLegendKey val="0"/>
          <c:showVal val="0"/>
          <c:showCatName val="0"/>
          <c:showSerName val="0"/>
          <c:showPercent val="0"/>
          <c:showBubbleSize val="0"/>
        </c:dLbls>
        <c:marker val="1"/>
        <c:smooth val="0"/>
        <c:axId val="236964032"/>
        <c:axId val="236964424"/>
      </c:lineChart>
      <c:dateAx>
        <c:axId val="236964032"/>
        <c:scaling>
          <c:orientation val="minMax"/>
        </c:scaling>
        <c:delete val="1"/>
        <c:axPos val="b"/>
        <c:numFmt formatCode="ge" sourceLinked="1"/>
        <c:majorTickMark val="none"/>
        <c:minorTickMark val="none"/>
        <c:tickLblPos val="none"/>
        <c:crossAx val="236964424"/>
        <c:crosses val="autoZero"/>
        <c:auto val="1"/>
        <c:lblOffset val="100"/>
        <c:baseTimeUnit val="years"/>
      </c:dateAx>
      <c:valAx>
        <c:axId val="236964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96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R55"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北海道　小樽市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A3</v>
      </c>
      <c r="X8" s="58"/>
      <c r="Y8" s="58"/>
      <c r="Z8" s="58"/>
      <c r="AA8" s="58"/>
      <c r="AB8" s="58"/>
      <c r="AC8" s="58"/>
      <c r="AD8" s="58" t="str">
        <f>データ!$M$6</f>
        <v>自治体職員</v>
      </c>
      <c r="AE8" s="58"/>
      <c r="AF8" s="58"/>
      <c r="AG8" s="58"/>
      <c r="AH8" s="58"/>
      <c r="AI8" s="58"/>
      <c r="AJ8" s="58"/>
      <c r="AK8" s="4"/>
      <c r="AL8" s="59">
        <f>データ!$R$6</f>
        <v>118948</v>
      </c>
      <c r="AM8" s="59"/>
      <c r="AN8" s="59"/>
      <c r="AO8" s="59"/>
      <c r="AP8" s="59"/>
      <c r="AQ8" s="59"/>
      <c r="AR8" s="59"/>
      <c r="AS8" s="59"/>
      <c r="AT8" s="50">
        <f>データ!$S$6</f>
        <v>243.83</v>
      </c>
      <c r="AU8" s="51"/>
      <c r="AV8" s="51"/>
      <c r="AW8" s="51"/>
      <c r="AX8" s="51"/>
      <c r="AY8" s="51"/>
      <c r="AZ8" s="51"/>
      <c r="BA8" s="51"/>
      <c r="BB8" s="52">
        <f>データ!$T$6</f>
        <v>487.83</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53.53</v>
      </c>
      <c r="J10" s="51"/>
      <c r="K10" s="51"/>
      <c r="L10" s="51"/>
      <c r="M10" s="51"/>
      <c r="N10" s="51"/>
      <c r="O10" s="62"/>
      <c r="P10" s="52">
        <f>データ!$P$6</f>
        <v>99.89</v>
      </c>
      <c r="Q10" s="52"/>
      <c r="R10" s="52"/>
      <c r="S10" s="52"/>
      <c r="T10" s="52"/>
      <c r="U10" s="52"/>
      <c r="V10" s="52"/>
      <c r="W10" s="59">
        <f>データ!$Q$6</f>
        <v>3369</v>
      </c>
      <c r="X10" s="59"/>
      <c r="Y10" s="59"/>
      <c r="Z10" s="59"/>
      <c r="AA10" s="59"/>
      <c r="AB10" s="59"/>
      <c r="AC10" s="59"/>
      <c r="AD10" s="2"/>
      <c r="AE10" s="2"/>
      <c r="AF10" s="2"/>
      <c r="AG10" s="2"/>
      <c r="AH10" s="4"/>
      <c r="AI10" s="4"/>
      <c r="AJ10" s="4"/>
      <c r="AK10" s="4"/>
      <c r="AL10" s="59">
        <f>データ!$U$6</f>
        <v>117794</v>
      </c>
      <c r="AM10" s="59"/>
      <c r="AN10" s="59"/>
      <c r="AO10" s="59"/>
      <c r="AP10" s="59"/>
      <c r="AQ10" s="59"/>
      <c r="AR10" s="59"/>
      <c r="AS10" s="59"/>
      <c r="AT10" s="50">
        <f>データ!$V$6</f>
        <v>46.62</v>
      </c>
      <c r="AU10" s="51"/>
      <c r="AV10" s="51"/>
      <c r="AW10" s="51"/>
      <c r="AX10" s="51"/>
      <c r="AY10" s="51"/>
      <c r="AZ10" s="51"/>
      <c r="BA10" s="51"/>
      <c r="BB10" s="52">
        <f>データ!$W$6</f>
        <v>2526.6799999999998</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118</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3" t="s">
        <v>117</v>
      </c>
      <c r="BM47" s="84"/>
      <c r="BN47" s="84"/>
      <c r="BO47" s="84"/>
      <c r="BP47" s="84"/>
      <c r="BQ47" s="84"/>
      <c r="BR47" s="84"/>
      <c r="BS47" s="84"/>
      <c r="BT47" s="84"/>
      <c r="BU47" s="84"/>
      <c r="BV47" s="84"/>
      <c r="BW47" s="84"/>
      <c r="BX47" s="84"/>
      <c r="BY47" s="84"/>
      <c r="BZ47" s="8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3"/>
      <c r="BM48" s="84"/>
      <c r="BN48" s="84"/>
      <c r="BO48" s="84"/>
      <c r="BP48" s="84"/>
      <c r="BQ48" s="84"/>
      <c r="BR48" s="84"/>
      <c r="BS48" s="84"/>
      <c r="BT48" s="84"/>
      <c r="BU48" s="84"/>
      <c r="BV48" s="84"/>
      <c r="BW48" s="84"/>
      <c r="BX48" s="84"/>
      <c r="BY48" s="84"/>
      <c r="BZ48" s="8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3"/>
      <c r="BM49" s="84"/>
      <c r="BN49" s="84"/>
      <c r="BO49" s="84"/>
      <c r="BP49" s="84"/>
      <c r="BQ49" s="84"/>
      <c r="BR49" s="84"/>
      <c r="BS49" s="84"/>
      <c r="BT49" s="84"/>
      <c r="BU49" s="84"/>
      <c r="BV49" s="84"/>
      <c r="BW49" s="84"/>
      <c r="BX49" s="84"/>
      <c r="BY49" s="84"/>
      <c r="BZ49" s="8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3"/>
      <c r="BM50" s="84"/>
      <c r="BN50" s="84"/>
      <c r="BO50" s="84"/>
      <c r="BP50" s="84"/>
      <c r="BQ50" s="84"/>
      <c r="BR50" s="84"/>
      <c r="BS50" s="84"/>
      <c r="BT50" s="84"/>
      <c r="BU50" s="84"/>
      <c r="BV50" s="84"/>
      <c r="BW50" s="84"/>
      <c r="BX50" s="84"/>
      <c r="BY50" s="84"/>
      <c r="BZ50" s="8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3"/>
      <c r="BM51" s="84"/>
      <c r="BN51" s="84"/>
      <c r="BO51" s="84"/>
      <c r="BP51" s="84"/>
      <c r="BQ51" s="84"/>
      <c r="BR51" s="84"/>
      <c r="BS51" s="84"/>
      <c r="BT51" s="84"/>
      <c r="BU51" s="84"/>
      <c r="BV51" s="84"/>
      <c r="BW51" s="84"/>
      <c r="BX51" s="84"/>
      <c r="BY51" s="84"/>
      <c r="BZ51" s="8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3"/>
      <c r="BM52" s="84"/>
      <c r="BN52" s="84"/>
      <c r="BO52" s="84"/>
      <c r="BP52" s="84"/>
      <c r="BQ52" s="84"/>
      <c r="BR52" s="84"/>
      <c r="BS52" s="84"/>
      <c r="BT52" s="84"/>
      <c r="BU52" s="84"/>
      <c r="BV52" s="84"/>
      <c r="BW52" s="84"/>
      <c r="BX52" s="84"/>
      <c r="BY52" s="84"/>
      <c r="BZ52" s="8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3"/>
      <c r="BM53" s="84"/>
      <c r="BN53" s="84"/>
      <c r="BO53" s="84"/>
      <c r="BP53" s="84"/>
      <c r="BQ53" s="84"/>
      <c r="BR53" s="84"/>
      <c r="BS53" s="84"/>
      <c r="BT53" s="84"/>
      <c r="BU53" s="84"/>
      <c r="BV53" s="84"/>
      <c r="BW53" s="84"/>
      <c r="BX53" s="84"/>
      <c r="BY53" s="84"/>
      <c r="BZ53" s="8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3"/>
      <c r="BM54" s="84"/>
      <c r="BN54" s="84"/>
      <c r="BO54" s="84"/>
      <c r="BP54" s="84"/>
      <c r="BQ54" s="84"/>
      <c r="BR54" s="84"/>
      <c r="BS54" s="84"/>
      <c r="BT54" s="84"/>
      <c r="BU54" s="84"/>
      <c r="BV54" s="84"/>
      <c r="BW54" s="84"/>
      <c r="BX54" s="84"/>
      <c r="BY54" s="84"/>
      <c r="BZ54" s="8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3"/>
      <c r="BM55" s="84"/>
      <c r="BN55" s="84"/>
      <c r="BO55" s="84"/>
      <c r="BP55" s="84"/>
      <c r="BQ55" s="84"/>
      <c r="BR55" s="84"/>
      <c r="BS55" s="84"/>
      <c r="BT55" s="84"/>
      <c r="BU55" s="84"/>
      <c r="BV55" s="84"/>
      <c r="BW55" s="84"/>
      <c r="BX55" s="84"/>
      <c r="BY55" s="84"/>
      <c r="BZ55" s="85"/>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83"/>
      <c r="BM56" s="84"/>
      <c r="BN56" s="84"/>
      <c r="BO56" s="84"/>
      <c r="BP56" s="84"/>
      <c r="BQ56" s="84"/>
      <c r="BR56" s="84"/>
      <c r="BS56" s="84"/>
      <c r="BT56" s="84"/>
      <c r="BU56" s="84"/>
      <c r="BV56" s="84"/>
      <c r="BW56" s="84"/>
      <c r="BX56" s="84"/>
      <c r="BY56" s="84"/>
      <c r="BZ56" s="85"/>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83"/>
      <c r="BM57" s="84"/>
      <c r="BN57" s="84"/>
      <c r="BO57" s="84"/>
      <c r="BP57" s="84"/>
      <c r="BQ57" s="84"/>
      <c r="BR57" s="84"/>
      <c r="BS57" s="84"/>
      <c r="BT57" s="84"/>
      <c r="BU57" s="84"/>
      <c r="BV57" s="84"/>
      <c r="BW57" s="84"/>
      <c r="BX57" s="84"/>
      <c r="BY57" s="84"/>
      <c r="BZ57" s="85"/>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3"/>
      <c r="BM58" s="84"/>
      <c r="BN58" s="84"/>
      <c r="BO58" s="84"/>
      <c r="BP58" s="84"/>
      <c r="BQ58" s="84"/>
      <c r="BR58" s="84"/>
      <c r="BS58" s="84"/>
      <c r="BT58" s="84"/>
      <c r="BU58" s="84"/>
      <c r="BV58" s="84"/>
      <c r="BW58" s="84"/>
      <c r="BX58" s="84"/>
      <c r="BY58" s="84"/>
      <c r="BZ58" s="85"/>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3"/>
      <c r="BM59" s="84"/>
      <c r="BN59" s="84"/>
      <c r="BO59" s="84"/>
      <c r="BP59" s="84"/>
      <c r="BQ59" s="84"/>
      <c r="BR59" s="84"/>
      <c r="BS59" s="84"/>
      <c r="BT59" s="84"/>
      <c r="BU59" s="84"/>
      <c r="BV59" s="84"/>
      <c r="BW59" s="84"/>
      <c r="BX59" s="84"/>
      <c r="BY59" s="84"/>
      <c r="BZ59" s="85"/>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83"/>
      <c r="BM60" s="84"/>
      <c r="BN60" s="84"/>
      <c r="BO60" s="84"/>
      <c r="BP60" s="84"/>
      <c r="BQ60" s="84"/>
      <c r="BR60" s="84"/>
      <c r="BS60" s="84"/>
      <c r="BT60" s="84"/>
      <c r="BU60" s="84"/>
      <c r="BV60" s="84"/>
      <c r="BW60" s="84"/>
      <c r="BX60" s="84"/>
      <c r="BY60" s="84"/>
      <c r="BZ60" s="85"/>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83"/>
      <c r="BM61" s="84"/>
      <c r="BN61" s="84"/>
      <c r="BO61" s="84"/>
      <c r="BP61" s="84"/>
      <c r="BQ61" s="84"/>
      <c r="BR61" s="84"/>
      <c r="BS61" s="84"/>
      <c r="BT61" s="84"/>
      <c r="BU61" s="84"/>
      <c r="BV61" s="84"/>
      <c r="BW61" s="84"/>
      <c r="BX61" s="84"/>
      <c r="BY61" s="84"/>
      <c r="BZ61" s="8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3"/>
      <c r="BM62" s="84"/>
      <c r="BN62" s="84"/>
      <c r="BO62" s="84"/>
      <c r="BP62" s="84"/>
      <c r="BQ62" s="84"/>
      <c r="BR62" s="84"/>
      <c r="BS62" s="84"/>
      <c r="BT62" s="84"/>
      <c r="BU62" s="84"/>
      <c r="BV62" s="84"/>
      <c r="BW62" s="84"/>
      <c r="BX62" s="84"/>
      <c r="BY62" s="84"/>
      <c r="BZ62" s="8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3"/>
      <c r="BM63" s="84"/>
      <c r="BN63" s="84"/>
      <c r="BO63" s="84"/>
      <c r="BP63" s="84"/>
      <c r="BQ63" s="84"/>
      <c r="BR63" s="84"/>
      <c r="BS63" s="84"/>
      <c r="BT63" s="84"/>
      <c r="BU63" s="84"/>
      <c r="BV63" s="84"/>
      <c r="BW63" s="84"/>
      <c r="BX63" s="84"/>
      <c r="BY63" s="84"/>
      <c r="BZ63" s="8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3" t="s">
        <v>119</v>
      </c>
      <c r="BM66" s="84"/>
      <c r="BN66" s="84"/>
      <c r="BO66" s="84"/>
      <c r="BP66" s="84"/>
      <c r="BQ66" s="84"/>
      <c r="BR66" s="84"/>
      <c r="BS66" s="84"/>
      <c r="BT66" s="84"/>
      <c r="BU66" s="84"/>
      <c r="BV66" s="84"/>
      <c r="BW66" s="84"/>
      <c r="BX66" s="84"/>
      <c r="BY66" s="84"/>
      <c r="BZ66" s="8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3"/>
      <c r="BM67" s="84"/>
      <c r="BN67" s="84"/>
      <c r="BO67" s="84"/>
      <c r="BP67" s="84"/>
      <c r="BQ67" s="84"/>
      <c r="BR67" s="84"/>
      <c r="BS67" s="84"/>
      <c r="BT67" s="84"/>
      <c r="BU67" s="84"/>
      <c r="BV67" s="84"/>
      <c r="BW67" s="84"/>
      <c r="BX67" s="84"/>
      <c r="BY67" s="84"/>
      <c r="BZ67" s="8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3"/>
      <c r="BM68" s="84"/>
      <c r="BN68" s="84"/>
      <c r="BO68" s="84"/>
      <c r="BP68" s="84"/>
      <c r="BQ68" s="84"/>
      <c r="BR68" s="84"/>
      <c r="BS68" s="84"/>
      <c r="BT68" s="84"/>
      <c r="BU68" s="84"/>
      <c r="BV68" s="84"/>
      <c r="BW68" s="84"/>
      <c r="BX68" s="84"/>
      <c r="BY68" s="84"/>
      <c r="BZ68" s="8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3"/>
      <c r="BM69" s="84"/>
      <c r="BN69" s="84"/>
      <c r="BO69" s="84"/>
      <c r="BP69" s="84"/>
      <c r="BQ69" s="84"/>
      <c r="BR69" s="84"/>
      <c r="BS69" s="84"/>
      <c r="BT69" s="84"/>
      <c r="BU69" s="84"/>
      <c r="BV69" s="84"/>
      <c r="BW69" s="84"/>
      <c r="BX69" s="84"/>
      <c r="BY69" s="84"/>
      <c r="BZ69" s="8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3"/>
      <c r="BM70" s="84"/>
      <c r="BN70" s="84"/>
      <c r="BO70" s="84"/>
      <c r="BP70" s="84"/>
      <c r="BQ70" s="84"/>
      <c r="BR70" s="84"/>
      <c r="BS70" s="84"/>
      <c r="BT70" s="84"/>
      <c r="BU70" s="84"/>
      <c r="BV70" s="84"/>
      <c r="BW70" s="84"/>
      <c r="BX70" s="84"/>
      <c r="BY70" s="84"/>
      <c r="BZ70" s="8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3"/>
      <c r="BM71" s="84"/>
      <c r="BN71" s="84"/>
      <c r="BO71" s="84"/>
      <c r="BP71" s="84"/>
      <c r="BQ71" s="84"/>
      <c r="BR71" s="84"/>
      <c r="BS71" s="84"/>
      <c r="BT71" s="84"/>
      <c r="BU71" s="84"/>
      <c r="BV71" s="84"/>
      <c r="BW71" s="84"/>
      <c r="BX71" s="84"/>
      <c r="BY71" s="84"/>
      <c r="BZ71" s="8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3"/>
      <c r="BM72" s="84"/>
      <c r="BN72" s="84"/>
      <c r="BO72" s="84"/>
      <c r="BP72" s="84"/>
      <c r="BQ72" s="84"/>
      <c r="BR72" s="84"/>
      <c r="BS72" s="84"/>
      <c r="BT72" s="84"/>
      <c r="BU72" s="84"/>
      <c r="BV72" s="84"/>
      <c r="BW72" s="84"/>
      <c r="BX72" s="84"/>
      <c r="BY72" s="84"/>
      <c r="BZ72" s="8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3"/>
      <c r="BM73" s="84"/>
      <c r="BN73" s="84"/>
      <c r="BO73" s="84"/>
      <c r="BP73" s="84"/>
      <c r="BQ73" s="84"/>
      <c r="BR73" s="84"/>
      <c r="BS73" s="84"/>
      <c r="BT73" s="84"/>
      <c r="BU73" s="84"/>
      <c r="BV73" s="84"/>
      <c r="BW73" s="84"/>
      <c r="BX73" s="84"/>
      <c r="BY73" s="84"/>
      <c r="BZ73" s="8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3"/>
      <c r="BM74" s="84"/>
      <c r="BN74" s="84"/>
      <c r="BO74" s="84"/>
      <c r="BP74" s="84"/>
      <c r="BQ74" s="84"/>
      <c r="BR74" s="84"/>
      <c r="BS74" s="84"/>
      <c r="BT74" s="84"/>
      <c r="BU74" s="84"/>
      <c r="BV74" s="84"/>
      <c r="BW74" s="84"/>
      <c r="BX74" s="84"/>
      <c r="BY74" s="84"/>
      <c r="BZ74" s="8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3"/>
      <c r="BM75" s="84"/>
      <c r="BN75" s="84"/>
      <c r="BO75" s="84"/>
      <c r="BP75" s="84"/>
      <c r="BQ75" s="84"/>
      <c r="BR75" s="84"/>
      <c r="BS75" s="84"/>
      <c r="BT75" s="84"/>
      <c r="BU75" s="84"/>
      <c r="BV75" s="84"/>
      <c r="BW75" s="84"/>
      <c r="BX75" s="84"/>
      <c r="BY75" s="84"/>
      <c r="BZ75" s="8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3"/>
      <c r="BM76" s="84"/>
      <c r="BN76" s="84"/>
      <c r="BO76" s="84"/>
      <c r="BP76" s="84"/>
      <c r="BQ76" s="84"/>
      <c r="BR76" s="84"/>
      <c r="BS76" s="84"/>
      <c r="BT76" s="84"/>
      <c r="BU76" s="84"/>
      <c r="BV76" s="84"/>
      <c r="BW76" s="84"/>
      <c r="BX76" s="84"/>
      <c r="BY76" s="84"/>
      <c r="BZ76" s="8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3"/>
      <c r="BM77" s="84"/>
      <c r="BN77" s="84"/>
      <c r="BO77" s="84"/>
      <c r="BP77" s="84"/>
      <c r="BQ77" s="84"/>
      <c r="BR77" s="84"/>
      <c r="BS77" s="84"/>
      <c r="BT77" s="84"/>
      <c r="BU77" s="84"/>
      <c r="BV77" s="84"/>
      <c r="BW77" s="84"/>
      <c r="BX77" s="84"/>
      <c r="BY77" s="84"/>
      <c r="BZ77" s="8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3"/>
      <c r="BM78" s="84"/>
      <c r="BN78" s="84"/>
      <c r="BO78" s="84"/>
      <c r="BP78" s="84"/>
      <c r="BQ78" s="84"/>
      <c r="BR78" s="84"/>
      <c r="BS78" s="84"/>
      <c r="BT78" s="84"/>
      <c r="BU78" s="84"/>
      <c r="BV78" s="84"/>
      <c r="BW78" s="84"/>
      <c r="BX78" s="84"/>
      <c r="BY78" s="84"/>
      <c r="BZ78" s="85"/>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83"/>
      <c r="BM79" s="84"/>
      <c r="BN79" s="84"/>
      <c r="BO79" s="84"/>
      <c r="BP79" s="84"/>
      <c r="BQ79" s="84"/>
      <c r="BR79" s="84"/>
      <c r="BS79" s="84"/>
      <c r="BT79" s="84"/>
      <c r="BU79" s="84"/>
      <c r="BV79" s="84"/>
      <c r="BW79" s="84"/>
      <c r="BX79" s="84"/>
      <c r="BY79" s="84"/>
      <c r="BZ79" s="85"/>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83"/>
      <c r="BM80" s="84"/>
      <c r="BN80" s="84"/>
      <c r="BO80" s="84"/>
      <c r="BP80" s="84"/>
      <c r="BQ80" s="84"/>
      <c r="BR80" s="84"/>
      <c r="BS80" s="84"/>
      <c r="BT80" s="84"/>
      <c r="BU80" s="84"/>
      <c r="BV80" s="84"/>
      <c r="BW80" s="84"/>
      <c r="BX80" s="84"/>
      <c r="BY80" s="84"/>
      <c r="BZ80" s="85"/>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83"/>
      <c r="BM81" s="84"/>
      <c r="BN81" s="84"/>
      <c r="BO81" s="84"/>
      <c r="BP81" s="84"/>
      <c r="BQ81" s="84"/>
      <c r="BR81" s="84"/>
      <c r="BS81" s="84"/>
      <c r="BT81" s="84"/>
      <c r="BU81" s="84"/>
      <c r="BV81" s="84"/>
      <c r="BW81" s="84"/>
      <c r="BX81" s="84"/>
      <c r="BY81" s="84"/>
      <c r="BZ81" s="85"/>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6"/>
      <c r="BM82" s="87"/>
      <c r="BN82" s="87"/>
      <c r="BO82" s="87"/>
      <c r="BP82" s="87"/>
      <c r="BQ82" s="87"/>
      <c r="BR82" s="87"/>
      <c r="BS82" s="87"/>
      <c r="BT82" s="87"/>
      <c r="BU82" s="87"/>
      <c r="BV82" s="87"/>
      <c r="BW82" s="87"/>
      <c r="BX82" s="87"/>
      <c r="BY82" s="87"/>
      <c r="BZ82" s="88"/>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cbGdqJJFXgT3NB4LQ41wP/1uOGUsZMsrMVpKYwYGsQvIivDK88CU6B5EJfYUaBECQYcRbtYM82oV0cGie2SKrg==" saltValue="u3kTaoe9/4OhBv8o4u82L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0" t="s">
        <v>62</v>
      </c>
      <c r="I3" s="91"/>
      <c r="J3" s="91"/>
      <c r="K3" s="91"/>
      <c r="L3" s="91"/>
      <c r="M3" s="91"/>
      <c r="N3" s="91"/>
      <c r="O3" s="91"/>
      <c r="P3" s="91"/>
      <c r="Q3" s="91"/>
      <c r="R3" s="91"/>
      <c r="S3" s="91"/>
      <c r="T3" s="91"/>
      <c r="U3" s="91"/>
      <c r="V3" s="91"/>
      <c r="W3" s="92"/>
      <c r="X3" s="96" t="s">
        <v>63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64</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8" t="s">
        <v>65</v>
      </c>
      <c r="B4" s="30"/>
      <c r="C4" s="30"/>
      <c r="D4" s="30"/>
      <c r="E4" s="30"/>
      <c r="F4" s="30"/>
      <c r="G4" s="30"/>
      <c r="H4" s="93"/>
      <c r="I4" s="94"/>
      <c r="J4" s="94"/>
      <c r="K4" s="94"/>
      <c r="L4" s="94"/>
      <c r="M4" s="94"/>
      <c r="N4" s="94"/>
      <c r="O4" s="94"/>
      <c r="P4" s="94"/>
      <c r="Q4" s="94"/>
      <c r="R4" s="94"/>
      <c r="S4" s="94"/>
      <c r="T4" s="94"/>
      <c r="U4" s="94"/>
      <c r="V4" s="94"/>
      <c r="W4" s="95"/>
      <c r="X4" s="89" t="s">
        <v>66</v>
      </c>
      <c r="Y4" s="89"/>
      <c r="Z4" s="89"/>
      <c r="AA4" s="89"/>
      <c r="AB4" s="89"/>
      <c r="AC4" s="89"/>
      <c r="AD4" s="89"/>
      <c r="AE4" s="89"/>
      <c r="AF4" s="89"/>
      <c r="AG4" s="89"/>
      <c r="AH4" s="89"/>
      <c r="AI4" s="89" t="s">
        <v>67</v>
      </c>
      <c r="AJ4" s="89"/>
      <c r="AK4" s="89"/>
      <c r="AL4" s="89"/>
      <c r="AM4" s="89"/>
      <c r="AN4" s="89"/>
      <c r="AO4" s="89"/>
      <c r="AP4" s="89"/>
      <c r="AQ4" s="89"/>
      <c r="AR4" s="89"/>
      <c r="AS4" s="89"/>
      <c r="AT4" s="89" t="s">
        <v>68</v>
      </c>
      <c r="AU4" s="89"/>
      <c r="AV4" s="89"/>
      <c r="AW4" s="89"/>
      <c r="AX4" s="89"/>
      <c r="AY4" s="89"/>
      <c r="AZ4" s="89"/>
      <c r="BA4" s="89"/>
      <c r="BB4" s="89"/>
      <c r="BC4" s="89"/>
      <c r="BD4" s="89"/>
      <c r="BE4" s="89" t="s">
        <v>69</v>
      </c>
      <c r="BF4" s="89"/>
      <c r="BG4" s="89"/>
      <c r="BH4" s="89"/>
      <c r="BI4" s="89"/>
      <c r="BJ4" s="89"/>
      <c r="BK4" s="89"/>
      <c r="BL4" s="89"/>
      <c r="BM4" s="89"/>
      <c r="BN4" s="89"/>
      <c r="BO4" s="89"/>
      <c r="BP4" s="89" t="s">
        <v>70</v>
      </c>
      <c r="BQ4" s="89"/>
      <c r="BR4" s="89"/>
      <c r="BS4" s="89"/>
      <c r="BT4" s="89"/>
      <c r="BU4" s="89"/>
      <c r="BV4" s="89"/>
      <c r="BW4" s="89"/>
      <c r="BX4" s="89"/>
      <c r="BY4" s="89"/>
      <c r="BZ4" s="89"/>
      <c r="CA4" s="89" t="s">
        <v>71</v>
      </c>
      <c r="CB4" s="89"/>
      <c r="CC4" s="89"/>
      <c r="CD4" s="89"/>
      <c r="CE4" s="89"/>
      <c r="CF4" s="89"/>
      <c r="CG4" s="89"/>
      <c r="CH4" s="89"/>
      <c r="CI4" s="89"/>
      <c r="CJ4" s="89"/>
      <c r="CK4" s="89"/>
      <c r="CL4" s="89" t="s">
        <v>72</v>
      </c>
      <c r="CM4" s="89"/>
      <c r="CN4" s="89"/>
      <c r="CO4" s="89"/>
      <c r="CP4" s="89"/>
      <c r="CQ4" s="89"/>
      <c r="CR4" s="89"/>
      <c r="CS4" s="89"/>
      <c r="CT4" s="89"/>
      <c r="CU4" s="89"/>
      <c r="CV4" s="89"/>
      <c r="CW4" s="89" t="s">
        <v>73</v>
      </c>
      <c r="CX4" s="89"/>
      <c r="CY4" s="89"/>
      <c r="CZ4" s="89"/>
      <c r="DA4" s="89"/>
      <c r="DB4" s="89"/>
      <c r="DC4" s="89"/>
      <c r="DD4" s="89"/>
      <c r="DE4" s="89"/>
      <c r="DF4" s="89"/>
      <c r="DG4" s="89"/>
      <c r="DH4" s="89" t="s">
        <v>74</v>
      </c>
      <c r="DI4" s="89"/>
      <c r="DJ4" s="89"/>
      <c r="DK4" s="89"/>
      <c r="DL4" s="89"/>
      <c r="DM4" s="89"/>
      <c r="DN4" s="89"/>
      <c r="DO4" s="89"/>
      <c r="DP4" s="89"/>
      <c r="DQ4" s="89"/>
      <c r="DR4" s="89"/>
      <c r="DS4" s="89" t="s">
        <v>75</v>
      </c>
      <c r="DT4" s="89"/>
      <c r="DU4" s="89"/>
      <c r="DV4" s="89"/>
      <c r="DW4" s="89"/>
      <c r="DX4" s="89"/>
      <c r="DY4" s="89"/>
      <c r="DZ4" s="89"/>
      <c r="EA4" s="89"/>
      <c r="EB4" s="89"/>
      <c r="EC4" s="89"/>
      <c r="ED4" s="89" t="s">
        <v>76</v>
      </c>
      <c r="EE4" s="89"/>
      <c r="EF4" s="89"/>
      <c r="EG4" s="89"/>
      <c r="EH4" s="89"/>
      <c r="EI4" s="89"/>
      <c r="EJ4" s="89"/>
      <c r="EK4" s="89"/>
      <c r="EL4" s="89"/>
      <c r="EM4" s="89"/>
      <c r="EN4" s="89"/>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12033</v>
      </c>
      <c r="D6" s="33">
        <f t="shared" si="3"/>
        <v>46</v>
      </c>
      <c r="E6" s="33">
        <f t="shared" si="3"/>
        <v>1</v>
      </c>
      <c r="F6" s="33">
        <f t="shared" si="3"/>
        <v>0</v>
      </c>
      <c r="G6" s="33">
        <f t="shared" si="3"/>
        <v>1</v>
      </c>
      <c r="H6" s="33" t="str">
        <f t="shared" si="3"/>
        <v>北海道　小樽市</v>
      </c>
      <c r="I6" s="33" t="str">
        <f t="shared" si="3"/>
        <v>法適用</v>
      </c>
      <c r="J6" s="33" t="str">
        <f t="shared" si="3"/>
        <v>水道事業</v>
      </c>
      <c r="K6" s="33" t="str">
        <f t="shared" si="3"/>
        <v>末端給水事業</v>
      </c>
      <c r="L6" s="33" t="str">
        <f t="shared" si="3"/>
        <v>A3</v>
      </c>
      <c r="M6" s="33" t="str">
        <f t="shared" si="3"/>
        <v>自治体職員</v>
      </c>
      <c r="N6" s="34" t="str">
        <f t="shared" si="3"/>
        <v>-</v>
      </c>
      <c r="O6" s="34">
        <f t="shared" si="3"/>
        <v>53.53</v>
      </c>
      <c r="P6" s="34">
        <f t="shared" si="3"/>
        <v>99.89</v>
      </c>
      <c r="Q6" s="34">
        <f t="shared" si="3"/>
        <v>3369</v>
      </c>
      <c r="R6" s="34">
        <f t="shared" si="3"/>
        <v>118948</v>
      </c>
      <c r="S6" s="34">
        <f t="shared" si="3"/>
        <v>243.83</v>
      </c>
      <c r="T6" s="34">
        <f t="shared" si="3"/>
        <v>487.83</v>
      </c>
      <c r="U6" s="34">
        <f t="shared" si="3"/>
        <v>117794</v>
      </c>
      <c r="V6" s="34">
        <f t="shared" si="3"/>
        <v>46.62</v>
      </c>
      <c r="W6" s="34">
        <f t="shared" si="3"/>
        <v>2526.6799999999998</v>
      </c>
      <c r="X6" s="35">
        <f>IF(X7="",NA(),X7)</f>
        <v>118.98</v>
      </c>
      <c r="Y6" s="35">
        <f t="shared" ref="Y6:AG6" si="4">IF(Y7="",NA(),Y7)</f>
        <v>120.45</v>
      </c>
      <c r="Z6" s="35">
        <f t="shared" si="4"/>
        <v>117.34</v>
      </c>
      <c r="AA6" s="35">
        <f t="shared" si="4"/>
        <v>120.59</v>
      </c>
      <c r="AB6" s="35">
        <f t="shared" si="4"/>
        <v>121.52</v>
      </c>
      <c r="AC6" s="35">
        <f t="shared" si="4"/>
        <v>108.44</v>
      </c>
      <c r="AD6" s="35">
        <f t="shared" si="4"/>
        <v>113.11</v>
      </c>
      <c r="AE6" s="35">
        <f t="shared" si="4"/>
        <v>114</v>
      </c>
      <c r="AF6" s="35">
        <f t="shared" si="4"/>
        <v>114</v>
      </c>
      <c r="AG6" s="35">
        <f t="shared" si="4"/>
        <v>113.68</v>
      </c>
      <c r="AH6" s="34" t="str">
        <f>IF(AH7="","",IF(AH7="-","【-】","【"&amp;SUBSTITUTE(TEXT(AH7,"#,##0.00"),"-","△")&amp;"】"))</f>
        <v>【113.39】</v>
      </c>
      <c r="AI6" s="34">
        <f>IF(AI7="",NA(),AI7)</f>
        <v>0</v>
      </c>
      <c r="AJ6" s="34">
        <f t="shared" ref="AJ6:AR6" si="5">IF(AJ7="",NA(),AJ7)</f>
        <v>0</v>
      </c>
      <c r="AK6" s="34">
        <f t="shared" si="5"/>
        <v>0</v>
      </c>
      <c r="AL6" s="34">
        <f t="shared" si="5"/>
        <v>0</v>
      </c>
      <c r="AM6" s="34">
        <f t="shared" si="5"/>
        <v>0</v>
      </c>
      <c r="AN6" s="35">
        <f t="shared" si="5"/>
        <v>0.81</v>
      </c>
      <c r="AO6" s="34">
        <f t="shared" si="5"/>
        <v>0</v>
      </c>
      <c r="AP6" s="35">
        <f t="shared" si="5"/>
        <v>0.03</v>
      </c>
      <c r="AQ6" s="35">
        <f t="shared" si="5"/>
        <v>0.23</v>
      </c>
      <c r="AR6" s="35">
        <f t="shared" si="5"/>
        <v>0.03</v>
      </c>
      <c r="AS6" s="34" t="str">
        <f>IF(AS7="","",IF(AS7="-","【-】","【"&amp;SUBSTITUTE(TEXT(AS7,"#,##0.00"),"-","△")&amp;"】"))</f>
        <v>【0.85】</v>
      </c>
      <c r="AT6" s="35">
        <f>IF(AT7="",NA(),AT7)</f>
        <v>742.21</v>
      </c>
      <c r="AU6" s="35">
        <f t="shared" ref="AU6:BC6" si="6">IF(AU7="",NA(),AU7)</f>
        <v>86.88</v>
      </c>
      <c r="AV6" s="35">
        <f t="shared" si="6"/>
        <v>87.54</v>
      </c>
      <c r="AW6" s="35">
        <f t="shared" si="6"/>
        <v>95.59</v>
      </c>
      <c r="AX6" s="35">
        <f t="shared" si="6"/>
        <v>104.98</v>
      </c>
      <c r="AY6" s="35">
        <f t="shared" si="6"/>
        <v>648.09</v>
      </c>
      <c r="AZ6" s="35">
        <f t="shared" si="6"/>
        <v>344.19</v>
      </c>
      <c r="BA6" s="35">
        <f t="shared" si="6"/>
        <v>352.05</v>
      </c>
      <c r="BB6" s="35">
        <f t="shared" si="6"/>
        <v>349.04</v>
      </c>
      <c r="BC6" s="35">
        <f t="shared" si="6"/>
        <v>337.49</v>
      </c>
      <c r="BD6" s="34" t="str">
        <f>IF(BD7="","",IF(BD7="-","【-】","【"&amp;SUBSTITUTE(TEXT(BD7,"#,##0.00"),"-","△")&amp;"】"))</f>
        <v>【264.34】</v>
      </c>
      <c r="BE6" s="35">
        <f>IF(BE7="",NA(),BE7)</f>
        <v>643.97</v>
      </c>
      <c r="BF6" s="35">
        <f t="shared" ref="BF6:BN6" si="7">IF(BF7="",NA(),BF7)</f>
        <v>628.62</v>
      </c>
      <c r="BG6" s="35">
        <f t="shared" si="7"/>
        <v>614.21</v>
      </c>
      <c r="BH6" s="35">
        <f t="shared" si="7"/>
        <v>591.91</v>
      </c>
      <c r="BI6" s="35">
        <f t="shared" si="7"/>
        <v>589.29</v>
      </c>
      <c r="BJ6" s="35">
        <f t="shared" si="7"/>
        <v>253.86</v>
      </c>
      <c r="BK6" s="35">
        <f t="shared" si="7"/>
        <v>252.09</v>
      </c>
      <c r="BL6" s="35">
        <f t="shared" si="7"/>
        <v>250.76</v>
      </c>
      <c r="BM6" s="35">
        <f t="shared" si="7"/>
        <v>254.54</v>
      </c>
      <c r="BN6" s="35">
        <f t="shared" si="7"/>
        <v>265.92</v>
      </c>
      <c r="BO6" s="34" t="str">
        <f>IF(BO7="","",IF(BO7="-","【-】","【"&amp;SUBSTITUTE(TEXT(BO7,"#,##0.00"),"-","△")&amp;"】"))</f>
        <v>【274.27】</v>
      </c>
      <c r="BP6" s="35">
        <f>IF(BP7="",NA(),BP7)</f>
        <v>106.18</v>
      </c>
      <c r="BQ6" s="35">
        <f t="shared" ref="BQ6:BY6" si="8">IF(BQ7="",NA(),BQ7)</f>
        <v>109.34</v>
      </c>
      <c r="BR6" s="35">
        <f t="shared" si="8"/>
        <v>106.49</v>
      </c>
      <c r="BS6" s="35">
        <f t="shared" si="8"/>
        <v>108.58</v>
      </c>
      <c r="BT6" s="35">
        <f t="shared" si="8"/>
        <v>109.62</v>
      </c>
      <c r="BU6" s="35">
        <f t="shared" si="8"/>
        <v>100.07</v>
      </c>
      <c r="BV6" s="35">
        <f t="shared" si="8"/>
        <v>106.22</v>
      </c>
      <c r="BW6" s="35">
        <f t="shared" si="8"/>
        <v>106.69</v>
      </c>
      <c r="BX6" s="35">
        <f t="shared" si="8"/>
        <v>106.52</v>
      </c>
      <c r="BY6" s="35">
        <f t="shared" si="8"/>
        <v>105.86</v>
      </c>
      <c r="BZ6" s="34" t="str">
        <f>IF(BZ7="","",IF(BZ7="-","【-】","【"&amp;SUBSTITUTE(TEXT(BZ7,"#,##0.00"),"-","△")&amp;"】"))</f>
        <v>【104.36】</v>
      </c>
      <c r="CA6" s="35">
        <f>IF(CA7="",NA(),CA7)</f>
        <v>180.9</v>
      </c>
      <c r="CB6" s="35">
        <f t="shared" ref="CB6:CJ6" si="9">IF(CB7="",NA(),CB7)</f>
        <v>176.74</v>
      </c>
      <c r="CC6" s="35">
        <f t="shared" si="9"/>
        <v>182.72</v>
      </c>
      <c r="CD6" s="35">
        <f t="shared" si="9"/>
        <v>179.87</v>
      </c>
      <c r="CE6" s="35">
        <f t="shared" si="9"/>
        <v>178.56</v>
      </c>
      <c r="CF6" s="35">
        <f t="shared" si="9"/>
        <v>164.93</v>
      </c>
      <c r="CG6" s="35">
        <f t="shared" si="9"/>
        <v>155.22999999999999</v>
      </c>
      <c r="CH6" s="35">
        <f t="shared" si="9"/>
        <v>154.91999999999999</v>
      </c>
      <c r="CI6" s="35">
        <f t="shared" si="9"/>
        <v>155.80000000000001</v>
      </c>
      <c r="CJ6" s="35">
        <f t="shared" si="9"/>
        <v>158.58000000000001</v>
      </c>
      <c r="CK6" s="34" t="str">
        <f>IF(CK7="","",IF(CK7="-","【-】","【"&amp;SUBSTITUTE(TEXT(CK7,"#,##0.00"),"-","△")&amp;"】"))</f>
        <v>【165.71】</v>
      </c>
      <c r="CL6" s="35">
        <f>IF(CL7="",NA(),CL7)</f>
        <v>69.34</v>
      </c>
      <c r="CM6" s="35">
        <f t="shared" ref="CM6:CU6" si="10">IF(CM7="",NA(),CM7)</f>
        <v>67.63</v>
      </c>
      <c r="CN6" s="35">
        <f t="shared" si="10"/>
        <v>66.16</v>
      </c>
      <c r="CO6" s="35">
        <f t="shared" si="10"/>
        <v>65.61</v>
      </c>
      <c r="CP6" s="35">
        <f t="shared" si="10"/>
        <v>65.239999999999995</v>
      </c>
      <c r="CQ6" s="35">
        <f t="shared" si="10"/>
        <v>62.45</v>
      </c>
      <c r="CR6" s="35">
        <f t="shared" si="10"/>
        <v>62.12</v>
      </c>
      <c r="CS6" s="35">
        <f t="shared" si="10"/>
        <v>62.26</v>
      </c>
      <c r="CT6" s="35">
        <f t="shared" si="10"/>
        <v>62.1</v>
      </c>
      <c r="CU6" s="35">
        <f t="shared" si="10"/>
        <v>62.38</v>
      </c>
      <c r="CV6" s="34" t="str">
        <f>IF(CV7="","",IF(CV7="-","【-】","【"&amp;SUBSTITUTE(TEXT(CV7,"#,##0.00"),"-","△")&amp;"】"))</f>
        <v>【60.41】</v>
      </c>
      <c r="CW6" s="35">
        <f>IF(CW7="",NA(),CW7)</f>
        <v>77.97</v>
      </c>
      <c r="CX6" s="35">
        <f t="shared" ref="CX6:DF6" si="11">IF(CX7="",NA(),CX7)</f>
        <v>77.8</v>
      </c>
      <c r="CY6" s="35">
        <f t="shared" si="11"/>
        <v>77.83</v>
      </c>
      <c r="CZ6" s="35">
        <f t="shared" si="11"/>
        <v>77.88</v>
      </c>
      <c r="DA6" s="35">
        <f t="shared" si="11"/>
        <v>77.87</v>
      </c>
      <c r="DB6" s="35">
        <f t="shared" si="11"/>
        <v>89.76</v>
      </c>
      <c r="DC6" s="35">
        <f t="shared" si="11"/>
        <v>89.45</v>
      </c>
      <c r="DD6" s="35">
        <f t="shared" si="11"/>
        <v>89.5</v>
      </c>
      <c r="DE6" s="35">
        <f t="shared" si="11"/>
        <v>89.52</v>
      </c>
      <c r="DF6" s="35">
        <f t="shared" si="11"/>
        <v>89.17</v>
      </c>
      <c r="DG6" s="34" t="str">
        <f>IF(DG7="","",IF(DG7="-","【-】","【"&amp;SUBSTITUTE(TEXT(DG7,"#,##0.00"),"-","△")&amp;"】"))</f>
        <v>【89.93】</v>
      </c>
      <c r="DH6" s="35">
        <f>IF(DH7="",NA(),DH7)</f>
        <v>40.97</v>
      </c>
      <c r="DI6" s="35">
        <f t="shared" ref="DI6:DQ6" si="12">IF(DI7="",NA(),DI7)</f>
        <v>44.55</v>
      </c>
      <c r="DJ6" s="35">
        <f t="shared" si="12"/>
        <v>45.87</v>
      </c>
      <c r="DK6" s="35">
        <f t="shared" si="12"/>
        <v>46.9</v>
      </c>
      <c r="DL6" s="35">
        <f t="shared" si="12"/>
        <v>47.9</v>
      </c>
      <c r="DM6" s="35">
        <f t="shared" si="12"/>
        <v>41.12</v>
      </c>
      <c r="DN6" s="35">
        <f t="shared" si="12"/>
        <v>44.91</v>
      </c>
      <c r="DO6" s="35">
        <f t="shared" si="12"/>
        <v>45.89</v>
      </c>
      <c r="DP6" s="35">
        <f t="shared" si="12"/>
        <v>46.58</v>
      </c>
      <c r="DQ6" s="35">
        <f t="shared" si="12"/>
        <v>46.99</v>
      </c>
      <c r="DR6" s="34" t="str">
        <f>IF(DR7="","",IF(DR7="-","【-】","【"&amp;SUBSTITUTE(TEXT(DR7,"#,##0.00"),"-","△")&amp;"】"))</f>
        <v>【48.12】</v>
      </c>
      <c r="DS6" s="35">
        <f>IF(DS7="",NA(),DS7)</f>
        <v>17.8</v>
      </c>
      <c r="DT6" s="35">
        <f t="shared" ref="DT6:EB6" si="13">IF(DT7="",NA(),DT7)</f>
        <v>20.32</v>
      </c>
      <c r="DU6" s="35">
        <f t="shared" si="13"/>
        <v>21.81</v>
      </c>
      <c r="DV6" s="35">
        <f t="shared" si="13"/>
        <v>22.78</v>
      </c>
      <c r="DW6" s="35">
        <f t="shared" si="13"/>
        <v>23.47</v>
      </c>
      <c r="DX6" s="35">
        <f t="shared" si="13"/>
        <v>10.9</v>
      </c>
      <c r="DY6" s="35">
        <f t="shared" si="13"/>
        <v>12.03</v>
      </c>
      <c r="DZ6" s="35">
        <f t="shared" si="13"/>
        <v>13.14</v>
      </c>
      <c r="EA6" s="35">
        <f t="shared" si="13"/>
        <v>14.45</v>
      </c>
      <c r="EB6" s="35">
        <f t="shared" si="13"/>
        <v>15.83</v>
      </c>
      <c r="EC6" s="34" t="str">
        <f>IF(EC7="","",IF(EC7="-","【-】","【"&amp;SUBSTITUTE(TEXT(EC7,"#,##0.00"),"-","△")&amp;"】"))</f>
        <v>【15.89】</v>
      </c>
      <c r="ED6" s="35">
        <f>IF(ED7="",NA(),ED7)</f>
        <v>0.82</v>
      </c>
      <c r="EE6" s="35">
        <f t="shared" ref="EE6:EM6" si="14">IF(EE7="",NA(),EE7)</f>
        <v>0.82</v>
      </c>
      <c r="EF6" s="35">
        <f t="shared" si="14"/>
        <v>0.39</v>
      </c>
      <c r="EG6" s="35">
        <f t="shared" si="14"/>
        <v>0.75</v>
      </c>
      <c r="EH6" s="35">
        <f t="shared" si="14"/>
        <v>0.45</v>
      </c>
      <c r="EI6" s="35">
        <f t="shared" si="14"/>
        <v>0.85</v>
      </c>
      <c r="EJ6" s="35">
        <f t="shared" si="14"/>
        <v>0.75</v>
      </c>
      <c r="EK6" s="35">
        <f t="shared" si="14"/>
        <v>0.95</v>
      </c>
      <c r="EL6" s="35">
        <f t="shared" si="14"/>
        <v>0.74</v>
      </c>
      <c r="EM6" s="35">
        <f t="shared" si="14"/>
        <v>0.74</v>
      </c>
      <c r="EN6" s="34" t="str">
        <f>IF(EN7="","",IF(EN7="-","【-】","【"&amp;SUBSTITUTE(TEXT(EN7,"#,##0.00"),"-","△")&amp;"】"))</f>
        <v>【0.69】</v>
      </c>
    </row>
    <row r="7" spans="1:144" s="36" customFormat="1" x14ac:dyDescent="0.15">
      <c r="A7" s="28"/>
      <c r="B7" s="37">
        <v>2017</v>
      </c>
      <c r="C7" s="37">
        <v>12033</v>
      </c>
      <c r="D7" s="37">
        <v>46</v>
      </c>
      <c r="E7" s="37">
        <v>1</v>
      </c>
      <c r="F7" s="37">
        <v>0</v>
      </c>
      <c r="G7" s="37">
        <v>1</v>
      </c>
      <c r="H7" s="37" t="s">
        <v>105</v>
      </c>
      <c r="I7" s="37" t="s">
        <v>106</v>
      </c>
      <c r="J7" s="37" t="s">
        <v>107</v>
      </c>
      <c r="K7" s="37" t="s">
        <v>108</v>
      </c>
      <c r="L7" s="37" t="s">
        <v>109</v>
      </c>
      <c r="M7" s="37" t="s">
        <v>110</v>
      </c>
      <c r="N7" s="38" t="s">
        <v>111</v>
      </c>
      <c r="O7" s="38">
        <v>53.53</v>
      </c>
      <c r="P7" s="38">
        <v>99.89</v>
      </c>
      <c r="Q7" s="38">
        <v>3369</v>
      </c>
      <c r="R7" s="38">
        <v>118948</v>
      </c>
      <c r="S7" s="38">
        <v>243.83</v>
      </c>
      <c r="T7" s="38">
        <v>487.83</v>
      </c>
      <c r="U7" s="38">
        <v>117794</v>
      </c>
      <c r="V7" s="38">
        <v>46.62</v>
      </c>
      <c r="W7" s="38">
        <v>2526.6799999999998</v>
      </c>
      <c r="X7" s="38">
        <v>118.98</v>
      </c>
      <c r="Y7" s="38">
        <v>120.45</v>
      </c>
      <c r="Z7" s="38">
        <v>117.34</v>
      </c>
      <c r="AA7" s="38">
        <v>120.59</v>
      </c>
      <c r="AB7" s="38">
        <v>121.52</v>
      </c>
      <c r="AC7" s="38">
        <v>108.44</v>
      </c>
      <c r="AD7" s="38">
        <v>113.11</v>
      </c>
      <c r="AE7" s="38">
        <v>114</v>
      </c>
      <c r="AF7" s="38">
        <v>114</v>
      </c>
      <c r="AG7" s="38">
        <v>113.68</v>
      </c>
      <c r="AH7" s="38">
        <v>113.39</v>
      </c>
      <c r="AI7" s="38">
        <v>0</v>
      </c>
      <c r="AJ7" s="38">
        <v>0</v>
      </c>
      <c r="AK7" s="38">
        <v>0</v>
      </c>
      <c r="AL7" s="38">
        <v>0</v>
      </c>
      <c r="AM7" s="38">
        <v>0</v>
      </c>
      <c r="AN7" s="38">
        <v>0.81</v>
      </c>
      <c r="AO7" s="38">
        <v>0</v>
      </c>
      <c r="AP7" s="38">
        <v>0.03</v>
      </c>
      <c r="AQ7" s="38">
        <v>0.23</v>
      </c>
      <c r="AR7" s="38">
        <v>0.03</v>
      </c>
      <c r="AS7" s="38">
        <v>0.85</v>
      </c>
      <c r="AT7" s="38">
        <v>742.21</v>
      </c>
      <c r="AU7" s="38">
        <v>86.88</v>
      </c>
      <c r="AV7" s="38">
        <v>87.54</v>
      </c>
      <c r="AW7" s="38">
        <v>95.59</v>
      </c>
      <c r="AX7" s="38">
        <v>104.98</v>
      </c>
      <c r="AY7" s="38">
        <v>648.09</v>
      </c>
      <c r="AZ7" s="38">
        <v>344.19</v>
      </c>
      <c r="BA7" s="38">
        <v>352.05</v>
      </c>
      <c r="BB7" s="38">
        <v>349.04</v>
      </c>
      <c r="BC7" s="38">
        <v>337.49</v>
      </c>
      <c r="BD7" s="38">
        <v>264.33999999999997</v>
      </c>
      <c r="BE7" s="38">
        <v>643.97</v>
      </c>
      <c r="BF7" s="38">
        <v>628.62</v>
      </c>
      <c r="BG7" s="38">
        <v>614.21</v>
      </c>
      <c r="BH7" s="38">
        <v>591.91</v>
      </c>
      <c r="BI7" s="38">
        <v>589.29</v>
      </c>
      <c r="BJ7" s="38">
        <v>253.86</v>
      </c>
      <c r="BK7" s="38">
        <v>252.09</v>
      </c>
      <c r="BL7" s="38">
        <v>250.76</v>
      </c>
      <c r="BM7" s="38">
        <v>254.54</v>
      </c>
      <c r="BN7" s="38">
        <v>265.92</v>
      </c>
      <c r="BO7" s="38">
        <v>274.27</v>
      </c>
      <c r="BP7" s="38">
        <v>106.18</v>
      </c>
      <c r="BQ7" s="38">
        <v>109.34</v>
      </c>
      <c r="BR7" s="38">
        <v>106.49</v>
      </c>
      <c r="BS7" s="38">
        <v>108.58</v>
      </c>
      <c r="BT7" s="38">
        <v>109.62</v>
      </c>
      <c r="BU7" s="38">
        <v>100.07</v>
      </c>
      <c r="BV7" s="38">
        <v>106.22</v>
      </c>
      <c r="BW7" s="38">
        <v>106.69</v>
      </c>
      <c r="BX7" s="38">
        <v>106.52</v>
      </c>
      <c r="BY7" s="38">
        <v>105.86</v>
      </c>
      <c r="BZ7" s="38">
        <v>104.36</v>
      </c>
      <c r="CA7" s="38">
        <v>180.9</v>
      </c>
      <c r="CB7" s="38">
        <v>176.74</v>
      </c>
      <c r="CC7" s="38">
        <v>182.72</v>
      </c>
      <c r="CD7" s="38">
        <v>179.87</v>
      </c>
      <c r="CE7" s="38">
        <v>178.56</v>
      </c>
      <c r="CF7" s="38">
        <v>164.93</v>
      </c>
      <c r="CG7" s="38">
        <v>155.22999999999999</v>
      </c>
      <c r="CH7" s="38">
        <v>154.91999999999999</v>
      </c>
      <c r="CI7" s="38">
        <v>155.80000000000001</v>
      </c>
      <c r="CJ7" s="38">
        <v>158.58000000000001</v>
      </c>
      <c r="CK7" s="38">
        <v>165.71</v>
      </c>
      <c r="CL7" s="38">
        <v>69.34</v>
      </c>
      <c r="CM7" s="38">
        <v>67.63</v>
      </c>
      <c r="CN7" s="38">
        <v>66.16</v>
      </c>
      <c r="CO7" s="38">
        <v>65.61</v>
      </c>
      <c r="CP7" s="38">
        <v>65.239999999999995</v>
      </c>
      <c r="CQ7" s="38">
        <v>62.45</v>
      </c>
      <c r="CR7" s="38">
        <v>62.12</v>
      </c>
      <c r="CS7" s="38">
        <v>62.26</v>
      </c>
      <c r="CT7" s="38">
        <v>62.1</v>
      </c>
      <c r="CU7" s="38">
        <v>62.38</v>
      </c>
      <c r="CV7" s="38">
        <v>60.41</v>
      </c>
      <c r="CW7" s="38">
        <v>77.97</v>
      </c>
      <c r="CX7" s="38">
        <v>77.8</v>
      </c>
      <c r="CY7" s="38">
        <v>77.83</v>
      </c>
      <c r="CZ7" s="38">
        <v>77.88</v>
      </c>
      <c r="DA7" s="38">
        <v>77.87</v>
      </c>
      <c r="DB7" s="38">
        <v>89.76</v>
      </c>
      <c r="DC7" s="38">
        <v>89.45</v>
      </c>
      <c r="DD7" s="38">
        <v>89.5</v>
      </c>
      <c r="DE7" s="38">
        <v>89.52</v>
      </c>
      <c r="DF7" s="38">
        <v>89.17</v>
      </c>
      <c r="DG7" s="38">
        <v>89.93</v>
      </c>
      <c r="DH7" s="38">
        <v>40.97</v>
      </c>
      <c r="DI7" s="38">
        <v>44.55</v>
      </c>
      <c r="DJ7" s="38">
        <v>45.87</v>
      </c>
      <c r="DK7" s="38">
        <v>46.9</v>
      </c>
      <c r="DL7" s="38">
        <v>47.9</v>
      </c>
      <c r="DM7" s="38">
        <v>41.12</v>
      </c>
      <c r="DN7" s="38">
        <v>44.91</v>
      </c>
      <c r="DO7" s="38">
        <v>45.89</v>
      </c>
      <c r="DP7" s="38">
        <v>46.58</v>
      </c>
      <c r="DQ7" s="38">
        <v>46.99</v>
      </c>
      <c r="DR7" s="38">
        <v>48.12</v>
      </c>
      <c r="DS7" s="38">
        <v>17.8</v>
      </c>
      <c r="DT7" s="38">
        <v>20.32</v>
      </c>
      <c r="DU7" s="38">
        <v>21.81</v>
      </c>
      <c r="DV7" s="38">
        <v>22.78</v>
      </c>
      <c r="DW7" s="38">
        <v>23.47</v>
      </c>
      <c r="DX7" s="38">
        <v>10.9</v>
      </c>
      <c r="DY7" s="38">
        <v>12.03</v>
      </c>
      <c r="DZ7" s="38">
        <v>13.14</v>
      </c>
      <c r="EA7" s="38">
        <v>14.45</v>
      </c>
      <c r="EB7" s="38">
        <v>15.83</v>
      </c>
      <c r="EC7" s="38">
        <v>15.89</v>
      </c>
      <c r="ED7" s="38">
        <v>0.82</v>
      </c>
      <c r="EE7" s="38">
        <v>0.82</v>
      </c>
      <c r="EF7" s="38">
        <v>0.39</v>
      </c>
      <c r="EG7" s="38">
        <v>0.75</v>
      </c>
      <c r="EH7" s="38">
        <v>0.45</v>
      </c>
      <c r="EI7" s="38">
        <v>0.85</v>
      </c>
      <c r="EJ7" s="38">
        <v>0.75</v>
      </c>
      <c r="EK7" s="38">
        <v>0.95</v>
      </c>
      <c r="EL7" s="38">
        <v>0.74</v>
      </c>
      <c r="EM7" s="38">
        <v>0.74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荒木貴絵</cp:lastModifiedBy>
  <cp:lastPrinted>2019-01-24T02:31:54Z</cp:lastPrinted>
  <dcterms:created xsi:type="dcterms:W3CDTF">2018-12-03T08:24:23Z</dcterms:created>
  <dcterms:modified xsi:type="dcterms:W3CDTF">2019-01-24T02:36:35Z</dcterms:modified>
  <cp:category/>
</cp:coreProperties>
</file>