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bet5ffsv002\（保健所）保健総務課\業務\庶務Ｇ\菅原\HP関係\北海道からの通知\医療提供体制施設整備交付金\"/>
    </mc:Choice>
  </mc:AlternateContent>
  <bookViews>
    <workbookView xWindow="10230" yWindow="30" windowWidth="10275" windowHeight="8040" tabRatio="917"/>
  </bookViews>
  <sheets>
    <sheet name="第1号様式" sheetId="4" r:id="rId1"/>
    <sheet name="第1号様式別紙1" sheetId="28" r:id="rId2"/>
    <sheet name="第1号様式別紙2" sheetId="8" r:id="rId3"/>
    <sheet name="第2号様式" sheetId="16" r:id="rId4"/>
    <sheet name="第2号様式別紙1" sheetId="36" r:id="rId5"/>
    <sheet name="第2号様式別紙2" sheetId="24" r:id="rId6"/>
    <sheet name="第3号様式" sheetId="17" r:id="rId7"/>
    <sheet name="第3号様式別表" sheetId="11" r:id="rId8"/>
    <sheet name="第4号様式" sheetId="18" r:id="rId9"/>
    <sheet name="第4号様式別紙1" sheetId="37" r:id="rId10"/>
    <sheet name="第4号様式別紙2" sheetId="13" r:id="rId11"/>
    <sheet name="第5号様式" sheetId="19" r:id="rId12"/>
    <sheet name="第5号様式別表" sheetId="14" r:id="rId13"/>
    <sheet name="第6号様式" sheetId="20" r:id="rId14"/>
    <sheet name="第7号様式" sheetId="22" r:id="rId15"/>
    <sheet name="第8号様式" sheetId="15" r:id="rId16"/>
    <sheet name="DB" sheetId="38" r:id="rId17"/>
  </sheets>
  <definedNames>
    <definedName name="_xlnm.Print_Area" localSheetId="0">第1号様式!$A$1:$J$24</definedName>
    <definedName name="_xlnm.Print_Area" localSheetId="1">第1号様式別紙1!$A$1:$H$22</definedName>
    <definedName name="_xlnm.Print_Area" localSheetId="2">第1号様式別紙2!$A$1:$Q$38</definedName>
    <definedName name="_xlnm.Print_Area" localSheetId="3">第2号様式!$A$1:$J$28</definedName>
    <definedName name="_xlnm.Print_Area" localSheetId="4">第2号様式別紙1!$A$1:$H$22</definedName>
    <definedName name="_xlnm.Print_Area" localSheetId="5">第2号様式別紙2!$A$1:$S$38</definedName>
    <definedName name="_xlnm.Print_Area" localSheetId="6">第3号様式!$A$1:$J$23</definedName>
    <definedName name="_xlnm.Print_Area" localSheetId="7">第3号様式別表!$A$1:$J$17</definedName>
    <definedName name="_xlnm.Print_Area" localSheetId="8">第4号様式!$A$1:$J$31</definedName>
    <definedName name="_xlnm.Print_Area" localSheetId="9">第4号様式別紙1!$A$1:$H$22</definedName>
    <definedName name="_xlnm.Print_Area" localSheetId="10">第4号様式別紙2!$A$1:$U$39</definedName>
    <definedName name="_xlnm.Print_Area" localSheetId="11">第5号様式!$A$1:$J$22</definedName>
    <definedName name="_xlnm.Print_Area" localSheetId="12">第5号様式別表!$A$1:$L$22</definedName>
    <definedName name="_xlnm.Print_Area" localSheetId="13">第6号様式!$A$1:$J$39</definedName>
    <definedName name="_xlnm.Print_Area" localSheetId="14">第7号様式!$A$1:$J$38</definedName>
  </definedNames>
  <calcPr calcId="152511"/>
</workbook>
</file>

<file path=xl/calcChain.xml><?xml version="1.0" encoding="utf-8"?>
<calcChain xmlns="http://schemas.openxmlformats.org/spreadsheetml/2006/main">
  <c r="C15" i="36" l="1"/>
  <c r="H19" i="36"/>
  <c r="F19" i="36"/>
  <c r="E19" i="36"/>
  <c r="D19" i="36"/>
  <c r="C19" i="36"/>
  <c r="H18" i="36"/>
  <c r="F18" i="36"/>
  <c r="E18" i="36"/>
  <c r="D18" i="36"/>
  <c r="C18" i="36"/>
  <c r="H17" i="36"/>
  <c r="F17" i="36"/>
  <c r="E17" i="36"/>
  <c r="D17" i="36"/>
  <c r="C17" i="36"/>
  <c r="H19" i="37"/>
  <c r="F19" i="37"/>
  <c r="E19" i="37"/>
  <c r="D19" i="37"/>
  <c r="C19" i="37"/>
  <c r="H18" i="37"/>
  <c r="F18" i="37"/>
  <c r="E18" i="37"/>
  <c r="D18" i="37"/>
  <c r="C18" i="37"/>
  <c r="H17" i="37"/>
  <c r="F17" i="37"/>
  <c r="E17" i="37"/>
  <c r="D17" i="37"/>
  <c r="C17" i="37"/>
  <c r="H13" i="37"/>
  <c r="F13" i="37"/>
  <c r="E13" i="37"/>
  <c r="D13" i="37"/>
  <c r="C13" i="37"/>
  <c r="H13" i="36"/>
  <c r="F13" i="36"/>
  <c r="E13" i="36"/>
  <c r="D13" i="36"/>
  <c r="C13" i="36"/>
  <c r="I20" i="14" l="1"/>
  <c r="G20" i="14"/>
  <c r="G21" i="14" s="1"/>
  <c r="F18" i="14"/>
  <c r="L2" i="14"/>
  <c r="S3" i="13"/>
  <c r="D18" i="14"/>
  <c r="H18" i="14" s="1"/>
  <c r="E21" i="14"/>
  <c r="G25" i="13"/>
  <c r="I25" i="13" s="1"/>
  <c r="K25" i="13" s="1"/>
  <c r="G24" i="13"/>
  <c r="I24" i="13" s="1"/>
  <c r="K24" i="13" s="1"/>
  <c r="H13" i="11"/>
  <c r="I13" i="11" s="1"/>
  <c r="H12" i="11"/>
  <c r="I12" i="11" s="1"/>
  <c r="H11" i="11"/>
  <c r="I11" i="11" s="1"/>
  <c r="H10" i="11"/>
  <c r="I10" i="11" s="1"/>
  <c r="E16" i="11"/>
  <c r="F12" i="20"/>
  <c r="F12" i="19"/>
  <c r="J10" i="13"/>
  <c r="H10" i="13"/>
  <c r="O15" i="13"/>
  <c r="Q15" i="13"/>
  <c r="G5" i="37"/>
  <c r="F12" i="18"/>
  <c r="N25" i="13" l="1"/>
  <c r="P25" i="13" s="1"/>
  <c r="R25" i="13" s="1"/>
  <c r="N24" i="13"/>
  <c r="P24" i="13" s="1"/>
  <c r="R24" i="13" s="1"/>
  <c r="I21" i="14"/>
  <c r="I16" i="11"/>
  <c r="J3" i="11"/>
  <c r="Q3" i="24"/>
  <c r="F12" i="17"/>
  <c r="P27" i="24"/>
  <c r="P22" i="24"/>
  <c r="P15" i="24"/>
  <c r="G5" i="36"/>
  <c r="O26" i="24"/>
  <c r="O25" i="24"/>
  <c r="O24" i="24"/>
  <c r="O21" i="24"/>
  <c r="O20" i="24"/>
  <c r="O19" i="24"/>
  <c r="O18" i="24"/>
  <c r="O17" i="24"/>
  <c r="O12" i="24"/>
  <c r="O11" i="24"/>
  <c r="O10" i="24"/>
  <c r="O14" i="24"/>
  <c r="O13" i="24"/>
  <c r="O3" i="8"/>
  <c r="F12" i="16"/>
  <c r="H22" i="37"/>
  <c r="F22" i="37"/>
  <c r="E22" i="37"/>
  <c r="D22" i="37"/>
  <c r="C22" i="37"/>
  <c r="H21" i="37"/>
  <c r="F21" i="37"/>
  <c r="E21" i="37"/>
  <c r="D21" i="37"/>
  <c r="C21" i="37"/>
  <c r="H20" i="37"/>
  <c r="F20" i="37"/>
  <c r="E20" i="37"/>
  <c r="D20" i="37"/>
  <c r="C20" i="37"/>
  <c r="H16" i="37"/>
  <c r="F16" i="37"/>
  <c r="E16" i="37"/>
  <c r="D16" i="37"/>
  <c r="C16" i="37"/>
  <c r="H15" i="37"/>
  <c r="F15" i="37"/>
  <c r="E15" i="37"/>
  <c r="D15" i="37"/>
  <c r="C15" i="37"/>
  <c r="H14" i="37"/>
  <c r="F14" i="37"/>
  <c r="E14" i="37"/>
  <c r="D14" i="37"/>
  <c r="C14" i="37"/>
  <c r="H12" i="37"/>
  <c r="F12" i="37"/>
  <c r="E12" i="37"/>
  <c r="D12" i="37"/>
  <c r="C12" i="37"/>
  <c r="H11" i="37"/>
  <c r="F11" i="37"/>
  <c r="E11" i="37"/>
  <c r="D11" i="37"/>
  <c r="H10" i="37"/>
  <c r="F10" i="37"/>
  <c r="E10" i="37"/>
  <c r="D10" i="37"/>
  <c r="F22" i="36"/>
  <c r="F21" i="36"/>
  <c r="F20" i="36"/>
  <c r="F16" i="36"/>
  <c r="F15" i="36"/>
  <c r="F14" i="36"/>
  <c r="F12" i="36"/>
  <c r="F11" i="36"/>
  <c r="H22" i="36"/>
  <c r="E22" i="36"/>
  <c r="D22" i="36"/>
  <c r="C22" i="36"/>
  <c r="H21" i="36"/>
  <c r="E21" i="36"/>
  <c r="D21" i="36"/>
  <c r="C21" i="36"/>
  <c r="H20" i="36"/>
  <c r="E20" i="36"/>
  <c r="D20" i="36"/>
  <c r="C20" i="36"/>
  <c r="H16" i="36"/>
  <c r="E16" i="36"/>
  <c r="D16" i="36"/>
  <c r="H15" i="36"/>
  <c r="E15" i="36"/>
  <c r="D15" i="36"/>
  <c r="H14" i="36"/>
  <c r="E14" i="36"/>
  <c r="D14" i="36"/>
  <c r="C14" i="36"/>
  <c r="H12" i="36"/>
  <c r="E12" i="36"/>
  <c r="D12" i="36"/>
  <c r="C12" i="36"/>
  <c r="H11" i="36"/>
  <c r="E11" i="36"/>
  <c r="D11" i="36"/>
  <c r="C11" i="36"/>
  <c r="H10" i="36"/>
  <c r="F10" i="36"/>
  <c r="E10" i="36"/>
  <c r="D10" i="36"/>
  <c r="C10" i="36"/>
  <c r="E17" i="13"/>
  <c r="G17" i="13" s="1"/>
  <c r="I17" i="13" s="1"/>
  <c r="K17" i="13" s="1"/>
  <c r="N17" i="13" s="1"/>
  <c r="G13" i="13"/>
  <c r="I13" i="13" s="1"/>
  <c r="K13" i="13" s="1"/>
  <c r="N13" i="13" s="1"/>
  <c r="P13" i="13" s="1"/>
  <c r="G12" i="13"/>
  <c r="I12" i="13" s="1"/>
  <c r="K12" i="13" s="1"/>
  <c r="N12" i="13" s="1"/>
  <c r="P12" i="13" s="1"/>
  <c r="H11" i="13"/>
  <c r="G11" i="13"/>
  <c r="G10" i="13"/>
  <c r="I10" i="13" s="1"/>
  <c r="K10" i="13" s="1"/>
  <c r="N10" i="13" s="1"/>
  <c r="P10" i="13" s="1"/>
  <c r="G14" i="13"/>
  <c r="I14" i="13" s="1"/>
  <c r="K14" i="13" s="1"/>
  <c r="N14" i="13" s="1"/>
  <c r="P14" i="13" s="1"/>
  <c r="G18" i="13"/>
  <c r="I18" i="13" s="1"/>
  <c r="K18" i="13" s="1"/>
  <c r="G19" i="13"/>
  <c r="I19" i="13"/>
  <c r="K19" i="13" s="1"/>
  <c r="G20" i="13"/>
  <c r="I20" i="13" s="1"/>
  <c r="K20" i="13" s="1"/>
  <c r="G21" i="13"/>
  <c r="I21" i="13" s="1"/>
  <c r="K21" i="13" s="1"/>
  <c r="O22" i="13"/>
  <c r="Q22" i="13"/>
  <c r="G26" i="13"/>
  <c r="I26" i="13"/>
  <c r="K26" i="13" s="1"/>
  <c r="O27" i="13"/>
  <c r="Q27" i="13"/>
  <c r="G26" i="24"/>
  <c r="I26" i="24" s="1"/>
  <c r="K26" i="24" s="1"/>
  <c r="N26" i="24" s="1"/>
  <c r="G25" i="24"/>
  <c r="I25" i="24" s="1"/>
  <c r="K25" i="24" s="1"/>
  <c r="N25" i="24" s="1"/>
  <c r="H24" i="24"/>
  <c r="G24" i="24"/>
  <c r="G21" i="24"/>
  <c r="I21" i="24" s="1"/>
  <c r="K21" i="24" s="1"/>
  <c r="N21" i="24" s="1"/>
  <c r="G20" i="24"/>
  <c r="I20" i="24" s="1"/>
  <c r="K20" i="24" s="1"/>
  <c r="N20" i="24" s="1"/>
  <c r="G19" i="24"/>
  <c r="I19" i="24" s="1"/>
  <c r="K19" i="24" s="1"/>
  <c r="N19" i="24" s="1"/>
  <c r="G18" i="24"/>
  <c r="I18" i="24" s="1"/>
  <c r="K18" i="24" s="1"/>
  <c r="N18" i="24" s="1"/>
  <c r="E17" i="24"/>
  <c r="G17" i="24" s="1"/>
  <c r="I17" i="24" s="1"/>
  <c r="K17" i="24" s="1"/>
  <c r="N17" i="24" s="1"/>
  <c r="G14" i="24"/>
  <c r="I14" i="24" s="1"/>
  <c r="K14" i="24" s="1"/>
  <c r="N14" i="24" s="1"/>
  <c r="G13" i="24"/>
  <c r="I13" i="24" s="1"/>
  <c r="K13" i="24" s="1"/>
  <c r="N13" i="24" s="1"/>
  <c r="G12" i="24"/>
  <c r="I12" i="24" s="1"/>
  <c r="K12" i="24" s="1"/>
  <c r="N12" i="24" s="1"/>
  <c r="H11" i="24"/>
  <c r="G11" i="24"/>
  <c r="I11" i="24" s="1"/>
  <c r="K11" i="24" s="1"/>
  <c r="N11" i="24" s="1"/>
  <c r="G10" i="24"/>
  <c r="I10" i="24" s="1"/>
  <c r="K10" i="24" s="1"/>
  <c r="N10" i="24" s="1"/>
  <c r="H24" i="8"/>
  <c r="E17" i="8"/>
  <c r="G17" i="8" s="1"/>
  <c r="H11" i="8"/>
  <c r="G10" i="8"/>
  <c r="G14" i="8"/>
  <c r="G13" i="8"/>
  <c r="G12" i="8"/>
  <c r="G11" i="8"/>
  <c r="G26" i="8"/>
  <c r="G25" i="8"/>
  <c r="G24" i="8"/>
  <c r="G21" i="8"/>
  <c r="G20" i="8"/>
  <c r="G19" i="8"/>
  <c r="G18" i="8"/>
  <c r="I24" i="24" l="1"/>
  <c r="K24" i="24" s="1"/>
  <c r="P19" i="13"/>
  <c r="N19" i="13"/>
  <c r="N22" i="13" s="1"/>
  <c r="P26" i="13"/>
  <c r="N26" i="13"/>
  <c r="P21" i="13"/>
  <c r="N21" i="13"/>
  <c r="P18" i="13"/>
  <c r="N18" i="13"/>
  <c r="P20" i="13"/>
  <c r="N20" i="13"/>
  <c r="I11" i="13"/>
  <c r="K11" i="13" s="1"/>
  <c r="N11" i="13" s="1"/>
  <c r="P11" i="13" s="1"/>
  <c r="P29" i="24"/>
  <c r="P17" i="13"/>
  <c r="P27" i="13"/>
  <c r="N27" i="13"/>
  <c r="N22" i="24"/>
  <c r="N15" i="24"/>
  <c r="P22" i="13" l="1"/>
  <c r="N27" i="24"/>
  <c r="N24" i="24"/>
  <c r="N29" i="24"/>
  <c r="E21" i="16" s="1"/>
  <c r="N15" i="13"/>
  <c r="N29" i="13" s="1"/>
  <c r="P15" i="13"/>
  <c r="P29" i="13" s="1"/>
  <c r="E22" i="18" s="1"/>
  <c r="R26" i="13"/>
  <c r="R21" i="13"/>
  <c r="R20" i="13"/>
  <c r="R19" i="13"/>
  <c r="R18" i="13"/>
  <c r="Q29" i="13"/>
  <c r="O29" i="13"/>
  <c r="R14" i="13"/>
  <c r="R13" i="13"/>
  <c r="R11" i="13"/>
  <c r="I26" i="8"/>
  <c r="K26" i="8" s="1"/>
  <c r="N26" i="8" s="1"/>
  <c r="I25" i="8"/>
  <c r="K25" i="8" s="1"/>
  <c r="N25" i="8" s="1"/>
  <c r="I24" i="8"/>
  <c r="K24" i="8" s="1"/>
  <c r="N24" i="8" s="1"/>
  <c r="I21" i="8"/>
  <c r="K21" i="8" s="1"/>
  <c r="N21" i="8" s="1"/>
  <c r="I20" i="8"/>
  <c r="K20" i="8" s="1"/>
  <c r="N20" i="8" s="1"/>
  <c r="I19" i="8"/>
  <c r="K19" i="8" s="1"/>
  <c r="N19" i="8" s="1"/>
  <c r="I18" i="8"/>
  <c r="K18" i="8" s="1"/>
  <c r="N18" i="8" s="1"/>
  <c r="I17" i="8"/>
  <c r="K17" i="8" s="1"/>
  <c r="N17" i="8" s="1"/>
  <c r="I14" i="8"/>
  <c r="K14" i="8" s="1"/>
  <c r="N14" i="8" s="1"/>
  <c r="I13" i="8"/>
  <c r="K13" i="8" s="1"/>
  <c r="N13" i="8" s="1"/>
  <c r="I12" i="8"/>
  <c r="K12" i="8" s="1"/>
  <c r="N12" i="8" s="1"/>
  <c r="I11" i="8"/>
  <c r="K11" i="8" s="1"/>
  <c r="N11" i="8" s="1"/>
  <c r="I10" i="8"/>
  <c r="K10" i="8" s="1"/>
  <c r="N10" i="8" s="1"/>
  <c r="N22" i="8" l="1"/>
  <c r="R10" i="13"/>
  <c r="R12" i="13"/>
  <c r="N27" i="8"/>
  <c r="N15" i="8"/>
  <c r="R15" i="13" l="1"/>
  <c r="N29" i="8"/>
  <c r="R17" i="13"/>
  <c r="R22" i="13" s="1"/>
  <c r="R27" i="13"/>
  <c r="R29" i="13" l="1"/>
</calcChain>
</file>

<file path=xl/sharedStrings.xml><?xml version="1.0" encoding="utf-8"?>
<sst xmlns="http://schemas.openxmlformats.org/spreadsheetml/2006/main" count="631" uniqueCount="322">
  <si>
    <t>番　　　　　号</t>
  </si>
  <si>
    <t>　厚生労働大臣　　殿</t>
  </si>
  <si>
    <t>　　　　　　　　　　　　　　　　　　　　　　</t>
    <phoneticPr fontId="1"/>
  </si>
  <si>
    <t>都道府県知事</t>
    <rPh sb="0" eb="4">
      <t>トドウフケン</t>
    </rPh>
    <rPh sb="4" eb="6">
      <t>チジ</t>
    </rPh>
    <phoneticPr fontId="1"/>
  </si>
  <si>
    <t>印</t>
    <rPh sb="0" eb="1">
      <t>イン</t>
    </rPh>
    <phoneticPr fontId="1"/>
  </si>
  <si>
    <t>　</t>
    <phoneticPr fontId="1"/>
  </si>
  <si>
    <t>　標記について、次のとおり関係書類を添えて提出する。</t>
    <phoneticPr fontId="1"/>
  </si>
  <si>
    <t>（都道府県名）</t>
    <rPh sb="1" eb="5">
      <t>トドウフケン</t>
    </rPh>
    <rPh sb="5" eb="6">
      <t>メイ</t>
    </rPh>
    <phoneticPr fontId="4"/>
  </si>
  <si>
    <t>事業分類</t>
    <rPh sb="0" eb="2">
      <t>ジギョウ</t>
    </rPh>
    <rPh sb="2" eb="4">
      <t>ブンルイ</t>
    </rPh>
    <phoneticPr fontId="4"/>
  </si>
  <si>
    <t>事業区分</t>
    <rPh sb="0" eb="2">
      <t>ジギョウ</t>
    </rPh>
    <rPh sb="2" eb="3">
      <t>ク</t>
    </rPh>
    <rPh sb="3" eb="4">
      <t>ブン</t>
    </rPh>
    <phoneticPr fontId="4"/>
  </si>
  <si>
    <t>施　設　の　名　称</t>
    <rPh sb="0" eb="1">
      <t>シ</t>
    </rPh>
    <rPh sb="2" eb="3">
      <t>セツ</t>
    </rPh>
    <rPh sb="6" eb="7">
      <t>メイ</t>
    </rPh>
    <rPh sb="8" eb="9">
      <t>ショウ</t>
    </rPh>
    <phoneticPr fontId="4"/>
  </si>
  <si>
    <t>設置主体</t>
    <rPh sb="0" eb="2">
      <t>セッチ</t>
    </rPh>
    <rPh sb="2" eb="4">
      <t>シュタイ</t>
    </rPh>
    <phoneticPr fontId="4"/>
  </si>
  <si>
    <t>優先順位</t>
    <rPh sb="0" eb="2">
      <t>ユウセン</t>
    </rPh>
    <rPh sb="2" eb="4">
      <t>ジュンイ</t>
    </rPh>
    <phoneticPr fontId="4"/>
  </si>
  <si>
    <t>別表2の第2欄に定める基準額</t>
    <rPh sb="0" eb="1">
      <t>ベツ</t>
    </rPh>
    <rPh sb="1" eb="2">
      <t>ヒョウ</t>
    </rPh>
    <rPh sb="4" eb="5">
      <t>ダイ</t>
    </rPh>
    <rPh sb="6" eb="7">
      <t>ラン</t>
    </rPh>
    <phoneticPr fontId="4"/>
  </si>
  <si>
    <t>別表2の第3欄</t>
    <rPh sb="0" eb="1">
      <t>ベツ</t>
    </rPh>
    <rPh sb="1" eb="2">
      <t>ヒョウ</t>
    </rPh>
    <rPh sb="4" eb="5">
      <t>ダイ</t>
    </rPh>
    <rPh sb="6" eb="7">
      <t>ラン</t>
    </rPh>
    <phoneticPr fontId="4"/>
  </si>
  <si>
    <t>総事業費から</t>
    <rPh sb="0" eb="3">
      <t>ソウジギョウ</t>
    </rPh>
    <rPh sb="3" eb="4">
      <t>ヒ</t>
    </rPh>
    <phoneticPr fontId="4"/>
  </si>
  <si>
    <t>別表4の既存</t>
    <rPh sb="0" eb="2">
      <t>ベッピョウ</t>
    </rPh>
    <rPh sb="4" eb="6">
      <t>キゾン</t>
    </rPh>
    <phoneticPr fontId="4"/>
  </si>
  <si>
    <t>別表5の事</t>
    <rPh sb="0" eb="2">
      <t>ベッピョウ</t>
    </rPh>
    <rPh sb="4" eb="5">
      <t>コト</t>
    </rPh>
    <phoneticPr fontId="4"/>
  </si>
  <si>
    <t>新規・</t>
    <rPh sb="0" eb="2">
      <t>シンキ</t>
    </rPh>
    <phoneticPr fontId="4"/>
  </si>
  <si>
    <t>施設の名称</t>
    <rPh sb="0" eb="1">
      <t>シ</t>
    </rPh>
    <rPh sb="1" eb="2">
      <t>セツ</t>
    </rPh>
    <rPh sb="3" eb="5">
      <t>メイショウ</t>
    </rPh>
    <phoneticPr fontId="4"/>
  </si>
  <si>
    <t>に掲げる対象</t>
    <rPh sb="1" eb="2">
      <t>カカ</t>
    </rPh>
    <rPh sb="4" eb="6">
      <t>タイショウ</t>
    </rPh>
    <phoneticPr fontId="4"/>
  </si>
  <si>
    <t>選　定　額</t>
    <rPh sb="0" eb="1">
      <t>セン</t>
    </rPh>
    <rPh sb="2" eb="3">
      <t>サダム</t>
    </rPh>
    <rPh sb="4" eb="5">
      <t>ガク</t>
    </rPh>
    <phoneticPr fontId="4"/>
  </si>
  <si>
    <t>寄付金その他</t>
    <rPh sb="0" eb="1">
      <t>ヤドリキ</t>
    </rPh>
    <rPh sb="1" eb="2">
      <t>フ</t>
    </rPh>
    <rPh sb="2" eb="3">
      <t>キン</t>
    </rPh>
    <rPh sb="5" eb="6">
      <t>タ</t>
    </rPh>
    <phoneticPr fontId="4"/>
  </si>
  <si>
    <t>交付基礎額</t>
    <rPh sb="0" eb="2">
      <t>コウフ</t>
    </rPh>
    <rPh sb="2" eb="5">
      <t>キソガク</t>
    </rPh>
    <phoneticPr fontId="4"/>
  </si>
  <si>
    <t xml:space="preserve">病床割合に </t>
    <rPh sb="0" eb="2">
      <t>ビョウショウ</t>
    </rPh>
    <rPh sb="2" eb="4">
      <t>ワリアイ</t>
    </rPh>
    <phoneticPr fontId="4"/>
  </si>
  <si>
    <t xml:space="preserve">業区分に </t>
    <rPh sb="0" eb="1">
      <t>ギョウ</t>
    </rPh>
    <rPh sb="1" eb="3">
      <t>クブン</t>
    </rPh>
    <phoneticPr fontId="4"/>
  </si>
  <si>
    <t>交　付　額</t>
    <rPh sb="0" eb="1">
      <t>コウ</t>
    </rPh>
    <rPh sb="2" eb="3">
      <t>ヅケ</t>
    </rPh>
    <rPh sb="4" eb="5">
      <t>ガク</t>
    </rPh>
    <phoneticPr fontId="4"/>
  </si>
  <si>
    <t>継続の</t>
    <rPh sb="0" eb="2">
      <t>ケイゾク</t>
    </rPh>
    <phoneticPr fontId="4"/>
  </si>
  <si>
    <t>経費の支出予</t>
    <rPh sb="0" eb="2">
      <t>ケイヒ</t>
    </rPh>
    <rPh sb="3" eb="5">
      <t>シシュツ</t>
    </rPh>
    <rPh sb="5" eb="6">
      <t>ヨ</t>
    </rPh>
    <phoneticPr fontId="4"/>
  </si>
  <si>
    <t>収入額を控除</t>
    <rPh sb="0" eb="3">
      <t>シュウニュウガク</t>
    </rPh>
    <rPh sb="4" eb="6">
      <t>コウジョ</t>
    </rPh>
    <phoneticPr fontId="4"/>
  </si>
  <si>
    <t xml:space="preserve">よる調整率 </t>
    <rPh sb="2" eb="4">
      <t>チョウセイ</t>
    </rPh>
    <rPh sb="4" eb="5">
      <t>リツ</t>
    </rPh>
    <phoneticPr fontId="4"/>
  </si>
  <si>
    <t xml:space="preserve">よる調整 </t>
    <rPh sb="2" eb="3">
      <t>チョウ</t>
    </rPh>
    <rPh sb="3" eb="4">
      <t>タダシ</t>
    </rPh>
    <phoneticPr fontId="4"/>
  </si>
  <si>
    <t>別　　</t>
    <rPh sb="0" eb="1">
      <t>ベツ</t>
    </rPh>
    <phoneticPr fontId="4"/>
  </si>
  <si>
    <t xml:space="preserve"> (A)</t>
    <phoneticPr fontId="4"/>
  </si>
  <si>
    <t>定額　　 (B)</t>
    <rPh sb="0" eb="1">
      <t>テイ</t>
    </rPh>
    <rPh sb="1" eb="2">
      <t>ガク</t>
    </rPh>
    <phoneticPr fontId="4"/>
  </si>
  <si>
    <t>(C)</t>
    <phoneticPr fontId="4"/>
  </si>
  <si>
    <t>した額　 (D)</t>
    <rPh sb="2" eb="3">
      <t>ガク</t>
    </rPh>
    <phoneticPr fontId="4"/>
  </si>
  <si>
    <t>　　　　 (E)</t>
    <phoneticPr fontId="4"/>
  </si>
  <si>
    <t>　　 　 (F)</t>
    <phoneticPr fontId="4"/>
  </si>
  <si>
    <t>率　 (G)</t>
    <rPh sb="0" eb="1">
      <t>リツ</t>
    </rPh>
    <phoneticPr fontId="4"/>
  </si>
  <si>
    <t>(E)×(F)×(G)
／1,000=(H)</t>
    <phoneticPr fontId="4"/>
  </si>
  <si>
    <t>①㎡</t>
    <phoneticPr fontId="4"/>
  </si>
  <si>
    <t>②円</t>
    <rPh sb="1" eb="2">
      <t>エン</t>
    </rPh>
    <phoneticPr fontId="4"/>
  </si>
  <si>
    <t>③＝①×②円</t>
    <rPh sb="5" eb="6">
      <t>エン</t>
    </rPh>
    <phoneticPr fontId="4"/>
  </si>
  <si>
    <t>円</t>
    <rPh sb="0" eb="1">
      <t>エン</t>
    </rPh>
    <phoneticPr fontId="4"/>
  </si>
  <si>
    <t>千円</t>
    <rPh sb="0" eb="1">
      <t>セン</t>
    </rPh>
    <rPh sb="1" eb="2">
      <t>エン</t>
    </rPh>
    <phoneticPr fontId="4"/>
  </si>
  <si>
    <t>Ａ　医療計画等の推進に関する事業</t>
    <rPh sb="2" eb="4">
      <t>イリョウ</t>
    </rPh>
    <rPh sb="4" eb="6">
      <t>ケイカク</t>
    </rPh>
    <rPh sb="6" eb="7">
      <t>トウ</t>
    </rPh>
    <rPh sb="8" eb="10">
      <t>スイシン</t>
    </rPh>
    <rPh sb="11" eb="12">
      <t>カン</t>
    </rPh>
    <rPh sb="14" eb="16">
      <t>ジギョウ</t>
    </rPh>
    <phoneticPr fontId="4"/>
  </si>
  <si>
    <t>小　計</t>
    <rPh sb="0" eb="1">
      <t>ショウ</t>
    </rPh>
    <rPh sb="2" eb="3">
      <t>ケイ</t>
    </rPh>
    <phoneticPr fontId="4"/>
  </si>
  <si>
    <t>Ｂ　施設環境等の改善に関する事業</t>
    <rPh sb="2" eb="4">
      <t>シセツ</t>
    </rPh>
    <rPh sb="4" eb="6">
      <t>カンキョウ</t>
    </rPh>
    <rPh sb="6" eb="7">
      <t>トウ</t>
    </rPh>
    <rPh sb="8" eb="10">
      <t>カイゼン</t>
    </rPh>
    <rPh sb="11" eb="12">
      <t>カン</t>
    </rPh>
    <rPh sb="14" eb="16">
      <t>ジギョウ</t>
    </rPh>
    <phoneticPr fontId="4"/>
  </si>
  <si>
    <t>合　　計</t>
    <rPh sb="0" eb="1">
      <t>ゴウ</t>
    </rPh>
    <rPh sb="3" eb="4">
      <t>ケイ</t>
    </rPh>
    <phoneticPr fontId="4"/>
  </si>
  <si>
    <t>（作成要領）</t>
    <rPh sb="1" eb="3">
      <t>サクセイ</t>
    </rPh>
    <rPh sb="3" eb="5">
      <t>ヨウリョウ</t>
    </rPh>
    <phoneticPr fontId="4"/>
  </si>
  <si>
    <t>　　　　・当該年度に新たに行う事業→「新規」　　・前年度において国庫補助金を受け、当該年度においても継続整備される事業→「継続」</t>
    <rPh sb="5" eb="7">
      <t>トウガイ</t>
    </rPh>
    <rPh sb="7" eb="9">
      <t>ネンド</t>
    </rPh>
    <rPh sb="10" eb="11">
      <t>アラ</t>
    </rPh>
    <rPh sb="13" eb="14">
      <t>オコナ</t>
    </rPh>
    <rPh sb="15" eb="17">
      <t>ジギョウ</t>
    </rPh>
    <rPh sb="19" eb="21">
      <t>シンキ</t>
    </rPh>
    <rPh sb="25" eb="27">
      <t>ゼンネン</t>
    </rPh>
    <rPh sb="27" eb="28">
      <t>ド</t>
    </rPh>
    <rPh sb="32" eb="34">
      <t>コッコ</t>
    </rPh>
    <rPh sb="34" eb="37">
      <t>ホジョキン</t>
    </rPh>
    <rPh sb="38" eb="39">
      <t>ウ</t>
    </rPh>
    <rPh sb="41" eb="43">
      <t>トウガイ</t>
    </rPh>
    <rPh sb="43" eb="45">
      <t>ネンド</t>
    </rPh>
    <rPh sb="50" eb="52">
      <t>ケイゾク</t>
    </rPh>
    <rPh sb="52" eb="54">
      <t>セイビ</t>
    </rPh>
    <rPh sb="57" eb="59">
      <t>ジギョウ</t>
    </rPh>
    <rPh sb="61" eb="63">
      <t>ケイゾク</t>
    </rPh>
    <phoneticPr fontId="4"/>
  </si>
  <si>
    <t>施設の名称</t>
    <rPh sb="0" eb="1">
      <t>シ</t>
    </rPh>
    <rPh sb="1" eb="2">
      <t>セツ</t>
    </rPh>
    <rPh sb="3" eb="4">
      <t>メイ</t>
    </rPh>
    <rPh sb="4" eb="5">
      <t>ショウ</t>
    </rPh>
    <phoneticPr fontId="4"/>
  </si>
  <si>
    <t>医療提供体制施設整備交付金による施設の工事遂行状況報告</t>
    <rPh sb="0" eb="2">
      <t>イリョウ</t>
    </rPh>
    <rPh sb="2" eb="4">
      <t>テイキョウ</t>
    </rPh>
    <rPh sb="4" eb="6">
      <t>タイセイ</t>
    </rPh>
    <rPh sb="6" eb="8">
      <t>シセツ</t>
    </rPh>
    <rPh sb="8" eb="10">
      <t>セイビ</t>
    </rPh>
    <rPh sb="10" eb="13">
      <t>コウフキン</t>
    </rPh>
    <rPh sb="16" eb="18">
      <t>シセツ</t>
    </rPh>
    <rPh sb="19" eb="21">
      <t>コウジ</t>
    </rPh>
    <rPh sb="21" eb="23">
      <t>スイコウ</t>
    </rPh>
    <rPh sb="23" eb="25">
      <t>ジョウキョウ</t>
    </rPh>
    <rPh sb="25" eb="27">
      <t>ホウコク</t>
    </rPh>
    <phoneticPr fontId="4"/>
  </si>
  <si>
    <t>交 付 金</t>
    <rPh sb="0" eb="1">
      <t>コウ</t>
    </rPh>
    <rPh sb="2" eb="3">
      <t>ヅケ</t>
    </rPh>
    <rPh sb="4" eb="5">
      <t>キン</t>
    </rPh>
    <phoneticPr fontId="4"/>
  </si>
  <si>
    <t>12月末日まで</t>
    <rPh sb="2" eb="3">
      <t>ゲツ</t>
    </rPh>
    <rPh sb="3" eb="5">
      <t>マツジツ</t>
    </rPh>
    <phoneticPr fontId="4"/>
  </si>
  <si>
    <t>3月末日まで</t>
    <rPh sb="1" eb="2">
      <t>ゲツ</t>
    </rPh>
    <rPh sb="2" eb="4">
      <t>マツジツ</t>
    </rPh>
    <phoneticPr fontId="4"/>
  </si>
  <si>
    <t>充 当 額</t>
    <rPh sb="0" eb="1">
      <t>ミツル</t>
    </rPh>
    <rPh sb="2" eb="3">
      <t>トウ</t>
    </rPh>
    <rPh sb="4" eb="5">
      <t>ガク</t>
    </rPh>
    <phoneticPr fontId="4"/>
  </si>
  <si>
    <t>繰越見込高</t>
    <rPh sb="0" eb="1">
      <t>ク</t>
    </rPh>
    <rPh sb="1" eb="2">
      <t>コ</t>
    </rPh>
    <rPh sb="2" eb="4">
      <t>ミコ</t>
    </rPh>
    <rPh sb="4" eb="5">
      <t>ダカ</t>
    </rPh>
    <phoneticPr fontId="4"/>
  </si>
  <si>
    <t>繰越見込額</t>
    <rPh sb="0" eb="1">
      <t>ク</t>
    </rPh>
    <rPh sb="1" eb="2">
      <t>コ</t>
    </rPh>
    <rPh sb="2" eb="5">
      <t>ミコミガク</t>
    </rPh>
    <phoneticPr fontId="4"/>
  </si>
  <si>
    <t>備　　考</t>
    <rPh sb="0" eb="1">
      <t>ソナエ</t>
    </rPh>
    <rPh sb="3" eb="4">
      <t>コウ</t>
    </rPh>
    <phoneticPr fontId="4"/>
  </si>
  <si>
    <t>の 出 来 高</t>
    <rPh sb="2" eb="3">
      <t>デ</t>
    </rPh>
    <rPh sb="4" eb="5">
      <t>ライ</t>
    </rPh>
    <rPh sb="6" eb="7">
      <t>コウ</t>
    </rPh>
    <phoneticPr fontId="4"/>
  </si>
  <si>
    <t>の出来高見込</t>
    <rPh sb="1" eb="4">
      <t>デキダカ</t>
    </rPh>
    <rPh sb="4" eb="6">
      <t>ミコ</t>
    </rPh>
    <phoneticPr fontId="4"/>
  </si>
  <si>
    <t>(A)</t>
    <phoneticPr fontId="4"/>
  </si>
  <si>
    <t>(B)</t>
    <phoneticPr fontId="4"/>
  </si>
  <si>
    <t>(C)</t>
    <phoneticPr fontId="4"/>
  </si>
  <si>
    <t>(D)=100-(C)</t>
    <phoneticPr fontId="4"/>
  </si>
  <si>
    <t>(E)=(A×D)</t>
    <phoneticPr fontId="4"/>
  </si>
  <si>
    <t>％</t>
    <phoneticPr fontId="4"/>
  </si>
  <si>
    <t>合　　　　計</t>
    <rPh sb="0" eb="1">
      <t>ゴウ</t>
    </rPh>
    <rPh sb="5" eb="6">
      <t>ケイ</t>
    </rPh>
    <phoneticPr fontId="4"/>
  </si>
  <si>
    <t>別紙４－２</t>
    <rPh sb="0" eb="2">
      <t>ベッシ</t>
    </rPh>
    <phoneticPr fontId="4"/>
  </si>
  <si>
    <t>医療提供体制施設整備交付金精算額算出内訳</t>
    <rPh sb="0" eb="2">
      <t>イリョウ</t>
    </rPh>
    <rPh sb="2" eb="4">
      <t>テイキョウ</t>
    </rPh>
    <rPh sb="4" eb="6">
      <t>タイセイ</t>
    </rPh>
    <rPh sb="6" eb="8">
      <t>シセツ</t>
    </rPh>
    <rPh sb="8" eb="10">
      <t>セイビ</t>
    </rPh>
    <rPh sb="10" eb="13">
      <t>コウフキン</t>
    </rPh>
    <rPh sb="13" eb="16">
      <t>セイサンガク</t>
    </rPh>
    <rPh sb="16" eb="18">
      <t>サンシュツ</t>
    </rPh>
    <rPh sb="18" eb="20">
      <t>ウチワケ</t>
    </rPh>
    <phoneticPr fontId="4"/>
  </si>
  <si>
    <t>差引過△</t>
    <rPh sb="0" eb="1">
      <t>サ</t>
    </rPh>
    <rPh sb="1" eb="2">
      <t>ヒ</t>
    </rPh>
    <rPh sb="2" eb="3">
      <t>カ</t>
    </rPh>
    <phoneticPr fontId="4"/>
  </si>
  <si>
    <t>交付決定額</t>
    <rPh sb="0" eb="2">
      <t>コウフ</t>
    </rPh>
    <rPh sb="2" eb="5">
      <t>ケッテイガク</t>
    </rPh>
    <phoneticPr fontId="4"/>
  </si>
  <si>
    <t>交付確定額</t>
    <rPh sb="0" eb="2">
      <t>コウフ</t>
    </rPh>
    <rPh sb="2" eb="4">
      <t>カクテイ</t>
    </rPh>
    <rPh sb="4" eb="5">
      <t>ガク</t>
    </rPh>
    <phoneticPr fontId="4"/>
  </si>
  <si>
    <t>受入済額</t>
    <rPh sb="0" eb="2">
      <t>ウケイレ</t>
    </rPh>
    <rPh sb="2" eb="3">
      <t>ズ</t>
    </rPh>
    <rPh sb="3" eb="4">
      <t>ガク</t>
    </rPh>
    <phoneticPr fontId="4"/>
  </si>
  <si>
    <t>不 足 額</t>
    <rPh sb="0" eb="1">
      <t>フ</t>
    </rPh>
    <rPh sb="2" eb="3">
      <t>アシ</t>
    </rPh>
    <rPh sb="4" eb="5">
      <t>ガク</t>
    </rPh>
    <phoneticPr fontId="4"/>
  </si>
  <si>
    <t>経費の実支出</t>
    <rPh sb="0" eb="2">
      <t>ケイヒ</t>
    </rPh>
    <rPh sb="3" eb="4">
      <t>ジツ</t>
    </rPh>
    <rPh sb="4" eb="6">
      <t>シシュツ</t>
    </rPh>
    <phoneticPr fontId="4"/>
  </si>
  <si>
    <t xml:space="preserve"> (A)</t>
    <phoneticPr fontId="4"/>
  </si>
  <si>
    <t>額　　　 (B)</t>
    <rPh sb="0" eb="1">
      <t>ガク</t>
    </rPh>
    <phoneticPr fontId="4"/>
  </si>
  <si>
    <t>(C)</t>
    <phoneticPr fontId="4"/>
  </si>
  <si>
    <t>　　　　 (E)</t>
    <phoneticPr fontId="4"/>
  </si>
  <si>
    <t>　　 　 (F)</t>
    <phoneticPr fontId="4"/>
  </si>
  <si>
    <t>(E)×(F)×(G)
／1,000=(H)</t>
    <phoneticPr fontId="4"/>
  </si>
  <si>
    <t>　　　 (I)</t>
    <phoneticPr fontId="4"/>
  </si>
  <si>
    <t>　　　 (J)</t>
    <phoneticPr fontId="4"/>
  </si>
  <si>
    <t>　　　 (K)</t>
    <phoneticPr fontId="4"/>
  </si>
  <si>
    <t>(L)＝(K)－(J)</t>
    <phoneticPr fontId="4"/>
  </si>
  <si>
    <t>交付決定の内容</t>
    <rPh sb="0" eb="2">
      <t>コウフ</t>
    </rPh>
    <rPh sb="2" eb="4">
      <t>ケッテイ</t>
    </rPh>
    <rPh sb="5" eb="7">
      <t>ナイヨウ</t>
    </rPh>
    <phoneticPr fontId="4"/>
  </si>
  <si>
    <t>年度内遂行実績</t>
    <rPh sb="0" eb="3">
      <t>ネンドナイ</t>
    </rPh>
    <rPh sb="3" eb="5">
      <t>スイコウ</t>
    </rPh>
    <rPh sb="5" eb="7">
      <t>ジッセキ</t>
    </rPh>
    <phoneticPr fontId="4"/>
  </si>
  <si>
    <t>翌年度繰越額</t>
    <rPh sb="0" eb="3">
      <t>ヨクネンド</t>
    </rPh>
    <rPh sb="3" eb="4">
      <t>ク</t>
    </rPh>
    <rPh sb="4" eb="5">
      <t>コ</t>
    </rPh>
    <rPh sb="5" eb="6">
      <t>ガク</t>
    </rPh>
    <phoneticPr fontId="4"/>
  </si>
  <si>
    <t>事業実施期間</t>
    <rPh sb="0" eb="2">
      <t>ジギョウ</t>
    </rPh>
    <rPh sb="2" eb="4">
      <t>ジッシ</t>
    </rPh>
    <rPh sb="4" eb="6">
      <t>キカン</t>
    </rPh>
    <phoneticPr fontId="4"/>
  </si>
  <si>
    <t>事業区分</t>
    <rPh sb="0" eb="2">
      <t>ジギョウ</t>
    </rPh>
    <rPh sb="2" eb="4">
      <t>クブン</t>
    </rPh>
    <phoneticPr fontId="4"/>
  </si>
  <si>
    <t>施　設　名</t>
    <rPh sb="0" eb="1">
      <t>シ</t>
    </rPh>
    <rPh sb="2" eb="3">
      <t>セツ</t>
    </rPh>
    <rPh sb="4" eb="5">
      <t>メイ</t>
    </rPh>
    <phoneticPr fontId="4"/>
  </si>
  <si>
    <t>事　業　費</t>
    <rPh sb="0" eb="1">
      <t>コト</t>
    </rPh>
    <rPh sb="2" eb="3">
      <t>ギョウ</t>
    </rPh>
    <rPh sb="4" eb="5">
      <t>ヒ</t>
    </rPh>
    <phoneticPr fontId="4"/>
  </si>
  <si>
    <t>交  付  金</t>
    <rPh sb="0" eb="1">
      <t>コウ</t>
    </rPh>
    <rPh sb="3" eb="4">
      <t>ヅケ</t>
    </rPh>
    <rPh sb="6" eb="7">
      <t>キン</t>
    </rPh>
    <phoneticPr fontId="4"/>
  </si>
  <si>
    <t>事業費支払</t>
    <rPh sb="0" eb="3">
      <t>ジギョウヒ</t>
    </rPh>
    <rPh sb="3" eb="5">
      <t>シハラ</t>
    </rPh>
    <phoneticPr fontId="4"/>
  </si>
  <si>
    <t>交付金受入額</t>
    <rPh sb="0" eb="3">
      <t>コウフキン</t>
    </rPh>
    <rPh sb="3" eb="6">
      <t>ウケイレガク</t>
    </rPh>
    <phoneticPr fontId="4"/>
  </si>
  <si>
    <t>交付金額</t>
    <rPh sb="0" eb="2">
      <t>コウフ</t>
    </rPh>
    <rPh sb="2" eb="4">
      <t>キンガク</t>
    </rPh>
    <phoneticPr fontId="4"/>
  </si>
  <si>
    <t>着手年月日</t>
    <rPh sb="0" eb="2">
      <t>チャクシュ</t>
    </rPh>
    <rPh sb="2" eb="4">
      <t>ネンゲツ</t>
    </rPh>
    <rPh sb="4" eb="5">
      <t>ニチ</t>
    </rPh>
    <phoneticPr fontId="4"/>
  </si>
  <si>
    <t>完了予定</t>
    <rPh sb="0" eb="2">
      <t>カンリョウ</t>
    </rPh>
    <rPh sb="2" eb="4">
      <t>ヨテイ</t>
    </rPh>
    <phoneticPr fontId="4"/>
  </si>
  <si>
    <t>実績見込額</t>
    <rPh sb="0" eb="2">
      <t>ジッセキ</t>
    </rPh>
    <rPh sb="2" eb="4">
      <t>ミコミ</t>
    </rPh>
    <rPh sb="4" eb="5">
      <t>ガク</t>
    </rPh>
    <phoneticPr fontId="4"/>
  </si>
  <si>
    <t>年 月 日</t>
    <rPh sb="0" eb="1">
      <t>トシ</t>
    </rPh>
    <rPh sb="2" eb="3">
      <t>ツキ</t>
    </rPh>
    <rPh sb="4" eb="5">
      <t>ニチ</t>
    </rPh>
    <phoneticPr fontId="4"/>
  </si>
  <si>
    <t>国</t>
    <rPh sb="0" eb="1">
      <t>クニ</t>
    </rPh>
    <phoneticPr fontId="4"/>
  </si>
  <si>
    <t>地　方　公　共　団　体</t>
    <rPh sb="0" eb="1">
      <t>チ</t>
    </rPh>
    <rPh sb="2" eb="3">
      <t>カタ</t>
    </rPh>
    <rPh sb="4" eb="5">
      <t>コウ</t>
    </rPh>
    <rPh sb="6" eb="7">
      <t>トモ</t>
    </rPh>
    <rPh sb="8" eb="9">
      <t>ダン</t>
    </rPh>
    <rPh sb="10" eb="11">
      <t>カラダ</t>
    </rPh>
    <phoneticPr fontId="4"/>
  </si>
  <si>
    <t>交付決定</t>
    <rPh sb="0" eb="2">
      <t>コウフ</t>
    </rPh>
    <rPh sb="2" eb="4">
      <t>ケッテイ</t>
    </rPh>
    <phoneticPr fontId="4"/>
  </si>
  <si>
    <t>予算現額</t>
  </si>
  <si>
    <t>支出済額</t>
    <rPh sb="0" eb="2">
      <t>シシュツ</t>
    </rPh>
    <rPh sb="2" eb="3">
      <t>ズ</t>
    </rPh>
    <phoneticPr fontId="4"/>
  </si>
  <si>
    <t>備　考</t>
    <rPh sb="0" eb="1">
      <t>ソナエ</t>
    </rPh>
    <rPh sb="2" eb="3">
      <t>コウ</t>
    </rPh>
    <phoneticPr fontId="4"/>
  </si>
  <si>
    <t>の　　額</t>
  </si>
  <si>
    <t>科　目</t>
    <rPh sb="0" eb="1">
      <t>カ</t>
    </rPh>
    <rPh sb="2" eb="3">
      <t>メ</t>
    </rPh>
    <phoneticPr fontId="4"/>
  </si>
  <si>
    <t>予算現額</t>
    <rPh sb="0" eb="2">
      <t>ヨサン</t>
    </rPh>
    <rPh sb="2" eb="3">
      <t>ウツツ</t>
    </rPh>
    <rPh sb="3" eb="4">
      <t>ガク</t>
    </rPh>
    <phoneticPr fontId="4"/>
  </si>
  <si>
    <t>収入済額</t>
    <rPh sb="0" eb="2">
      <t>シュウニュウ</t>
    </rPh>
    <rPh sb="2" eb="3">
      <t>ズ</t>
    </rPh>
    <rPh sb="3" eb="4">
      <t>ガク</t>
    </rPh>
    <phoneticPr fontId="4"/>
  </si>
  <si>
    <t>うち交付金</t>
    <rPh sb="2" eb="5">
      <t>コウフキン</t>
    </rPh>
    <phoneticPr fontId="4"/>
  </si>
  <si>
    <t>相　当　額</t>
    <rPh sb="0" eb="1">
      <t>ソウ</t>
    </rPh>
    <rPh sb="2" eb="3">
      <t>トウ</t>
    </rPh>
    <rPh sb="4" eb="5">
      <t>ガク</t>
    </rPh>
    <phoneticPr fontId="4"/>
  </si>
  <si>
    <t>（項）医療提供体制基盤整備費</t>
    <rPh sb="1" eb="2">
      <t>コウ</t>
    </rPh>
    <rPh sb="3" eb="5">
      <t>イリョウ</t>
    </rPh>
    <rPh sb="5" eb="7">
      <t>テイキョウ</t>
    </rPh>
    <rPh sb="7" eb="9">
      <t>タイセイ</t>
    </rPh>
    <rPh sb="9" eb="11">
      <t>キバン</t>
    </rPh>
    <rPh sb="11" eb="14">
      <t>セイビヒ</t>
    </rPh>
    <phoneticPr fontId="4"/>
  </si>
  <si>
    <t>　（目）医療提供体制施設整備</t>
    <rPh sb="2" eb="3">
      <t>モク</t>
    </rPh>
    <rPh sb="4" eb="6">
      <t>イリョウ</t>
    </rPh>
    <rPh sb="6" eb="8">
      <t>テイキョウ</t>
    </rPh>
    <rPh sb="8" eb="10">
      <t>タイセイ</t>
    </rPh>
    <rPh sb="10" eb="12">
      <t>シセツ</t>
    </rPh>
    <rPh sb="12" eb="14">
      <t>セイビ</t>
    </rPh>
    <phoneticPr fontId="4"/>
  </si>
  <si>
    <t>　　　交付金</t>
    <rPh sb="3" eb="6">
      <t>コウフキン</t>
    </rPh>
    <phoneticPr fontId="4"/>
  </si>
  <si>
    <t>　　訳に係るときは、当該経費の配分の目の内訳として記入すること。</t>
  </si>
  <si>
    <t>　標記について、次により交付金を交付されるよう関係書類を添えて申請する。</t>
    <phoneticPr fontId="1"/>
  </si>
  <si>
    <t>　　１　申　請　額</t>
    <phoneticPr fontId="1"/>
  </si>
  <si>
    <t>金</t>
    <rPh sb="0" eb="1">
      <t>キン</t>
    </rPh>
    <phoneticPr fontId="1"/>
  </si>
  <si>
    <t>円</t>
    <rPh sb="0" eb="1">
      <t>エン</t>
    </rPh>
    <phoneticPr fontId="1"/>
  </si>
  <si>
    <t>　　４　添付書類</t>
    <phoneticPr fontId="1"/>
  </si>
  <si>
    <t>　標記について、補助金等に係る予算の執行の適正化に関する法律（昭和３０年法律</t>
    <phoneticPr fontId="1"/>
  </si>
  <si>
    <t>第１７９号）第１２条の規定により、別表のとおり報告する。</t>
    <phoneticPr fontId="1"/>
  </si>
  <si>
    <t>　　１　精　算　額</t>
    <phoneticPr fontId="1"/>
  </si>
  <si>
    <t>第１７９号）第１４条後段の規定により、別表のとおり報告する。</t>
    <phoneticPr fontId="1"/>
  </si>
  <si>
    <t>　　　　　　　　　　　　　　　　　　　　　　　　　　金　　　　　　　　円</t>
  </si>
  <si>
    <t>　４　添付書類</t>
  </si>
  <si>
    <t>　　（注）当該事業区分に係る各所管局課に提出すること。</t>
  </si>
  <si>
    <t>記</t>
    <rPh sb="0" eb="1">
      <t>シル</t>
    </rPh>
    <phoneticPr fontId="1"/>
  </si>
  <si>
    <t>　１　事業区分及び施設の名称</t>
    <phoneticPr fontId="1"/>
  </si>
  <si>
    <t>　２　補助金等に係る予算の執行の適正化に関する法律（昭和３０年法律第１７９号）</t>
    <phoneticPr fontId="1"/>
  </si>
  <si>
    <t>　　第１５条の規定による確定額又は事業実績報告による精算額</t>
    <phoneticPr fontId="1"/>
  </si>
  <si>
    <t>　３　消費税及び地方消費税の申告により確定した消費税及び地方消費税に係る仕入控除</t>
    <phoneticPr fontId="1"/>
  </si>
  <si>
    <t>　　税額（要国庫補助金等返還相当額）</t>
    <phoneticPr fontId="1"/>
  </si>
  <si>
    <t>　　　</t>
    <phoneticPr fontId="1"/>
  </si>
  <si>
    <t>第１号様式</t>
    <rPh sb="0" eb="1">
      <t>ダイ</t>
    </rPh>
    <rPh sb="2" eb="3">
      <t>ゴウ</t>
    </rPh>
    <rPh sb="3" eb="5">
      <t>ヨウシキ</t>
    </rPh>
    <phoneticPr fontId="1"/>
  </si>
  <si>
    <t>医療提供施設等の整備に関する計画</t>
    <rPh sb="0" eb="2">
      <t>イリョウ</t>
    </rPh>
    <rPh sb="4" eb="6">
      <t>シセツ</t>
    </rPh>
    <rPh sb="11" eb="12">
      <t>カン</t>
    </rPh>
    <phoneticPr fontId="4"/>
  </si>
  <si>
    <t>別紙１</t>
    <rPh sb="0" eb="2">
      <t>ベッシ</t>
    </rPh>
    <phoneticPr fontId="4"/>
  </si>
  <si>
    <t>事業の実施に要する経費に関する調書</t>
    <rPh sb="0" eb="2">
      <t>ジギョウ</t>
    </rPh>
    <rPh sb="3" eb="5">
      <t>ジッシ</t>
    </rPh>
    <rPh sb="6" eb="7">
      <t>ヨウ</t>
    </rPh>
    <rPh sb="9" eb="11">
      <t>ケイヒ</t>
    </rPh>
    <rPh sb="12" eb="13">
      <t>カン</t>
    </rPh>
    <rPh sb="15" eb="17">
      <t>チョウショ</t>
    </rPh>
    <phoneticPr fontId="4"/>
  </si>
  <si>
    <t>第２号様式</t>
    <rPh sb="0" eb="1">
      <t>ダイ</t>
    </rPh>
    <rPh sb="2" eb="3">
      <t>ゴウ</t>
    </rPh>
    <rPh sb="3" eb="5">
      <t>ヨウシキ</t>
    </rPh>
    <phoneticPr fontId="1"/>
  </si>
  <si>
    <t>第３号様式</t>
    <rPh sb="0" eb="1">
      <t>ダイ</t>
    </rPh>
    <rPh sb="2" eb="3">
      <t>ゴウ</t>
    </rPh>
    <rPh sb="3" eb="5">
      <t>ヨウシキ</t>
    </rPh>
    <phoneticPr fontId="1"/>
  </si>
  <si>
    <t>別表</t>
    <rPh sb="0" eb="2">
      <t>ベッピョウ</t>
    </rPh>
    <phoneticPr fontId="4"/>
  </si>
  <si>
    <t>第４号様式</t>
    <rPh sb="0" eb="1">
      <t>ダイ</t>
    </rPh>
    <rPh sb="2" eb="3">
      <t>ゴウ</t>
    </rPh>
    <rPh sb="3" eb="5">
      <t>ヨウシキ</t>
    </rPh>
    <phoneticPr fontId="1"/>
  </si>
  <si>
    <t>第５号様式</t>
    <rPh sb="0" eb="1">
      <t>ダイ</t>
    </rPh>
    <rPh sb="2" eb="3">
      <t>ゴウ</t>
    </rPh>
    <rPh sb="3" eb="5">
      <t>ヨウシキ</t>
    </rPh>
    <phoneticPr fontId="1"/>
  </si>
  <si>
    <t>第６号様式</t>
    <rPh sb="0" eb="1">
      <t>ダイ</t>
    </rPh>
    <rPh sb="2" eb="3">
      <t>ゴウ</t>
    </rPh>
    <rPh sb="3" eb="5">
      <t>ヨウシキ</t>
    </rPh>
    <phoneticPr fontId="1"/>
  </si>
  <si>
    <t>第７号様式</t>
    <rPh sb="0" eb="1">
      <t>ダイ</t>
    </rPh>
    <rPh sb="2" eb="3">
      <t>ゴウ</t>
    </rPh>
    <rPh sb="3" eb="5">
      <t>ヨウシキ</t>
    </rPh>
    <phoneticPr fontId="1"/>
  </si>
  <si>
    <t>第８号様式</t>
    <rPh sb="0" eb="1">
      <t>ダイ</t>
    </rPh>
    <rPh sb="2" eb="3">
      <t>ゴウ</t>
    </rPh>
    <rPh sb="3" eb="5">
      <t>ヨウシキ</t>
    </rPh>
    <phoneticPr fontId="1"/>
  </si>
  <si>
    <t>別紙２</t>
    <rPh sb="0" eb="2">
      <t>ベッシ</t>
    </rPh>
    <phoneticPr fontId="4"/>
  </si>
  <si>
    <t>事業計画の概要</t>
    <rPh sb="0" eb="2">
      <t>ジギョウ</t>
    </rPh>
    <rPh sb="2" eb="4">
      <t>ケイカク</t>
    </rPh>
    <rPh sb="5" eb="7">
      <t>ガイヨウ</t>
    </rPh>
    <phoneticPr fontId="4"/>
  </si>
  <si>
    <t>　　　年　　月　　日第　　　号で交付決定を受けた○○○補助金について、交付決定通知により付された条件に基づき、下記のとおり報告する。</t>
    <phoneticPr fontId="1"/>
  </si>
  <si>
    <t>　　　年　　月　　日厚生労働省発医政    第  号で交付決定を受けた医療提供体制施設整備交付金に係る消費税及び地方消費税に係る仕入控除税額については、下記のとおり報告する。</t>
    <phoneticPr fontId="1"/>
  </si>
  <si>
    <t>　　　年　　月　　日厚生労働省発医政    第  号をもって交付決定を受けた医療提供体制施設整備交付金に係る事業実績については、次の関係書類を添えて報告する。</t>
    <phoneticPr fontId="1"/>
  </si>
  <si>
    <t>　１　「国」の「交付決定の額」は、交付決定通知書の交付決定の額を記入すること。</t>
    <phoneticPr fontId="4"/>
  </si>
  <si>
    <t>　４　「備考」は、参考となるべき事項を適宜記入すること。</t>
    <phoneticPr fontId="4"/>
  </si>
  <si>
    <t>収　　入</t>
    <rPh sb="0" eb="1">
      <t>オサム</t>
    </rPh>
    <rPh sb="3" eb="4">
      <t>イリ</t>
    </rPh>
    <phoneticPr fontId="4"/>
  </si>
  <si>
    <t>支　　　　出</t>
    <rPh sb="5" eb="6">
      <t>イズル</t>
    </rPh>
    <phoneticPr fontId="4"/>
  </si>
  <si>
    <t>予 算 科 目</t>
    <rPh sb="0" eb="1">
      <t>ヨ</t>
    </rPh>
    <rPh sb="2" eb="3">
      <t>ザン</t>
    </rPh>
    <rPh sb="4" eb="5">
      <t>カ</t>
    </rPh>
    <rPh sb="6" eb="7">
      <t>メ</t>
    </rPh>
    <phoneticPr fontId="4"/>
  </si>
  <si>
    <t>備　　　考</t>
    <phoneticPr fontId="1"/>
  </si>
  <si>
    <t>有無</t>
    <phoneticPr fontId="1"/>
  </si>
  <si>
    <t>　３　消費税及び地方消費税の申告により確定した消費税及び地方消費税に係る仕入控除</t>
    <phoneticPr fontId="1"/>
  </si>
  <si>
    <t>　　税額（要返納相当額）</t>
    <phoneticPr fontId="1"/>
  </si>
  <si>
    <t>　４　添付書類</t>
    <phoneticPr fontId="1"/>
  </si>
  <si>
    <t>　　　３の消費税及び地方消費税に係る仕入控除税額の記載内容を確認するための書類</t>
    <phoneticPr fontId="1"/>
  </si>
  <si>
    <t>　　　（積算内訳、確定申告書の写し、課税売上割合等が把握できる資料、特定収入の</t>
    <phoneticPr fontId="1"/>
  </si>
  <si>
    <t>　　　割合を確認できる資料等）を添付する。</t>
    <phoneticPr fontId="1"/>
  </si>
  <si>
    <t>　４　添付書類</t>
    <phoneticPr fontId="1"/>
  </si>
  <si>
    <t>　　　（積算内訳、確定申告書の写し、課税売上割合等が把握できる資料、特定収入の</t>
    <phoneticPr fontId="1"/>
  </si>
  <si>
    <t>（３）契約書の写し（契約書が作成されない場合は、請求書等の写し）</t>
    <rPh sb="7" eb="8">
      <t>ウツ</t>
    </rPh>
    <rPh sb="29" eb="30">
      <t>ウツ</t>
    </rPh>
    <phoneticPr fontId="1"/>
  </si>
  <si>
    <t>（４）補助対象区域の工事設計図</t>
    <rPh sb="3" eb="5">
      <t>ホジョ</t>
    </rPh>
    <phoneticPr fontId="1"/>
  </si>
  <si>
    <t>厚生労働省所管</t>
    <rPh sb="0" eb="2">
      <t>コウセイ</t>
    </rPh>
    <rPh sb="2" eb="5">
      <t>ロウドウショウ</t>
    </rPh>
    <rPh sb="5" eb="7">
      <t>ショカン</t>
    </rPh>
    <phoneticPr fontId="4"/>
  </si>
  <si>
    <t>Ｂ　施設環境等の改善に関する事業</t>
    <phoneticPr fontId="1"/>
  </si>
  <si>
    <t>Ａ　医療計画等の推進に関する事業</t>
    <phoneticPr fontId="1"/>
  </si>
  <si>
    <t>Ｃ　医療従事者の養成力の充実等に関する事業</t>
    <phoneticPr fontId="1"/>
  </si>
  <si>
    <t>Ｃ　医療従事者の養成力の充実等に関する事業</t>
    <rPh sb="2" eb="4">
      <t>イリョウ</t>
    </rPh>
    <rPh sb="4" eb="7">
      <t>ジュウジシャ</t>
    </rPh>
    <rPh sb="8" eb="10">
      <t>ヨウセイ</t>
    </rPh>
    <rPh sb="10" eb="11">
      <t>リョク</t>
    </rPh>
    <rPh sb="12" eb="14">
      <t>ジュウジツ</t>
    </rPh>
    <rPh sb="14" eb="15">
      <t>トウ</t>
    </rPh>
    <rPh sb="16" eb="17">
      <t>カン</t>
    </rPh>
    <rPh sb="19" eb="21">
      <t>ジギョウ</t>
    </rPh>
    <phoneticPr fontId="4"/>
  </si>
  <si>
    <t>Ｃ　医療従事者の
養成力の充実等に
関する事業</t>
    <rPh sb="2" eb="4">
      <t>イリョウ</t>
    </rPh>
    <rPh sb="4" eb="7">
      <t>ジュウジシャ</t>
    </rPh>
    <rPh sb="9" eb="11">
      <t>ヨウセイ</t>
    </rPh>
    <rPh sb="11" eb="12">
      <t>リョク</t>
    </rPh>
    <rPh sb="13" eb="15">
      <t>ジュウジツ</t>
    </rPh>
    <rPh sb="15" eb="16">
      <t>トウ</t>
    </rPh>
    <rPh sb="18" eb="19">
      <t>カン</t>
    </rPh>
    <rPh sb="21" eb="23">
      <t>ジギョウ</t>
    </rPh>
    <phoneticPr fontId="4"/>
  </si>
  <si>
    <t>抵当</t>
    <phoneticPr fontId="1"/>
  </si>
  <si>
    <t>権の</t>
    <phoneticPr fontId="1"/>
  </si>
  <si>
    <t>Ａ　医療計画等の
推進に関する事業</t>
    <rPh sb="2" eb="4">
      <t>イリョウ</t>
    </rPh>
    <rPh sb="4" eb="6">
      <t>ケイカク</t>
    </rPh>
    <rPh sb="6" eb="7">
      <t>トウ</t>
    </rPh>
    <rPh sb="9" eb="11">
      <t>スイシン</t>
    </rPh>
    <rPh sb="12" eb="13">
      <t>カン</t>
    </rPh>
    <rPh sb="15" eb="17">
      <t>ジギョウ</t>
    </rPh>
    <phoneticPr fontId="4"/>
  </si>
  <si>
    <t>Ｂ　施設環境等の
改善に関する事業</t>
    <rPh sb="2" eb="4">
      <t>シセツ</t>
    </rPh>
    <rPh sb="4" eb="6">
      <t>カンキョウ</t>
    </rPh>
    <rPh sb="6" eb="7">
      <t>トウ</t>
    </rPh>
    <rPh sb="9" eb="11">
      <t>カイゼン</t>
    </rPh>
    <rPh sb="12" eb="13">
      <t>カン</t>
    </rPh>
    <rPh sb="15" eb="17">
      <t>ジギョウ</t>
    </rPh>
    <phoneticPr fontId="4"/>
  </si>
  <si>
    <t>Ａ　医療計画等の推進に関する事業</t>
    <phoneticPr fontId="1"/>
  </si>
  <si>
    <t>Ｃ　医療従事者の養成力の充実等に関する事業</t>
    <phoneticPr fontId="1"/>
  </si>
  <si>
    <t>Ｂ　施設環境等の改善に関する事業</t>
    <phoneticPr fontId="1"/>
  </si>
  <si>
    <t>補助事業者</t>
    <rPh sb="0" eb="2">
      <t>ホジョ</t>
    </rPh>
    <rPh sb="2" eb="5">
      <t>ジギョウシャ</t>
    </rPh>
    <phoneticPr fontId="1"/>
  </si>
  <si>
    <t>遂行状況報告書</t>
    <phoneticPr fontId="1"/>
  </si>
  <si>
    <t>　　１　医療提供施設等の整備に関する計画（別紙１）</t>
    <phoneticPr fontId="1"/>
  </si>
  <si>
    <t>　　２　事業の実施に要する経費に関する調書（別紙２）</t>
    <phoneticPr fontId="1"/>
  </si>
  <si>
    <t>該当する５疾病５事業</t>
    <rPh sb="0" eb="2">
      <t>ガイトウ</t>
    </rPh>
    <rPh sb="5" eb="7">
      <t>シッペイ</t>
    </rPh>
    <rPh sb="8" eb="10">
      <t>ジギョウ</t>
    </rPh>
    <phoneticPr fontId="4"/>
  </si>
  <si>
    <t>　１　「基準額」(A)欄には、①別表２の第２欄に定める基準面積と補助対象部分の建築面積とを比較して少ない方の面積と、②別表３に定める基準単価と補助対象部分の建築単価を比較して</t>
    <rPh sb="4" eb="7">
      <t>キジュンガク</t>
    </rPh>
    <rPh sb="11" eb="12">
      <t>ラン</t>
    </rPh>
    <rPh sb="16" eb="18">
      <t>ベッピョウ</t>
    </rPh>
    <rPh sb="20" eb="21">
      <t>ダイ</t>
    </rPh>
    <rPh sb="22" eb="23">
      <t>ラン</t>
    </rPh>
    <rPh sb="24" eb="25">
      <t>サダ</t>
    </rPh>
    <rPh sb="27" eb="29">
      <t>キジュン</t>
    </rPh>
    <rPh sb="29" eb="31">
      <t>メンセキ</t>
    </rPh>
    <rPh sb="32" eb="34">
      <t>ホジョ</t>
    </rPh>
    <rPh sb="34" eb="36">
      <t>タイショウ</t>
    </rPh>
    <rPh sb="36" eb="38">
      <t>ブブン</t>
    </rPh>
    <rPh sb="39" eb="41">
      <t>ケンチク</t>
    </rPh>
    <rPh sb="41" eb="43">
      <t>メンセキ</t>
    </rPh>
    <rPh sb="45" eb="47">
      <t>ヒカク</t>
    </rPh>
    <rPh sb="49" eb="50">
      <t>スク</t>
    </rPh>
    <rPh sb="52" eb="53">
      <t>ホウ</t>
    </rPh>
    <rPh sb="54" eb="56">
      <t>メンセキ</t>
    </rPh>
    <rPh sb="59" eb="61">
      <t>ベッピョウ</t>
    </rPh>
    <rPh sb="63" eb="64">
      <t>サダ</t>
    </rPh>
    <rPh sb="66" eb="68">
      <t>キジュン</t>
    </rPh>
    <rPh sb="68" eb="70">
      <t>タンカ</t>
    </rPh>
    <rPh sb="71" eb="73">
      <t>ホジョ</t>
    </rPh>
    <rPh sb="73" eb="75">
      <t>タイショウ</t>
    </rPh>
    <rPh sb="75" eb="77">
      <t>ブブン</t>
    </rPh>
    <rPh sb="78" eb="80">
      <t>ケンチク</t>
    </rPh>
    <rPh sb="80" eb="82">
      <t>タンカ</t>
    </rPh>
    <rPh sb="83" eb="85">
      <t>ヒカク</t>
    </rPh>
    <phoneticPr fontId="4"/>
  </si>
  <si>
    <t>　　　少ない方の額とを乗じた額を記載すること。面積等の基準額算定の過程で生じた端数は第３位を四捨五入して第２位までとする。</t>
    <rPh sb="27" eb="30">
      <t>キジュンガク</t>
    </rPh>
    <rPh sb="30" eb="32">
      <t>サンテイ</t>
    </rPh>
    <phoneticPr fontId="4"/>
  </si>
  <si>
    <t>　２　「選定額」(C)欄には、別表２の第２欄に定める基準額(A)と別表２の第３欄に掲げる対象経費の支出予定額(B)を比較して少ない方の額を記入すること。</t>
    <rPh sb="4" eb="6">
      <t>センテイ</t>
    </rPh>
    <rPh sb="6" eb="7">
      <t>ガク</t>
    </rPh>
    <rPh sb="11" eb="12">
      <t>ラン</t>
    </rPh>
    <rPh sb="15" eb="17">
      <t>ベッピョウ</t>
    </rPh>
    <rPh sb="19" eb="20">
      <t>ダイ</t>
    </rPh>
    <rPh sb="21" eb="22">
      <t>ラン</t>
    </rPh>
    <rPh sb="23" eb="24">
      <t>サダ</t>
    </rPh>
    <rPh sb="26" eb="29">
      <t>キジュンガク</t>
    </rPh>
    <rPh sb="33" eb="35">
      <t>ベッピョウ</t>
    </rPh>
    <rPh sb="37" eb="38">
      <t>ダイ</t>
    </rPh>
    <rPh sb="39" eb="40">
      <t>ラン</t>
    </rPh>
    <rPh sb="41" eb="42">
      <t>カカ</t>
    </rPh>
    <rPh sb="44" eb="46">
      <t>タイショウ</t>
    </rPh>
    <rPh sb="46" eb="48">
      <t>ケイヒ</t>
    </rPh>
    <rPh sb="49" eb="51">
      <t>シシュツ</t>
    </rPh>
    <rPh sb="51" eb="53">
      <t>ヨテイ</t>
    </rPh>
    <rPh sb="53" eb="54">
      <t>ガク</t>
    </rPh>
    <rPh sb="58" eb="60">
      <t>ヒカク</t>
    </rPh>
    <rPh sb="62" eb="63">
      <t>スク</t>
    </rPh>
    <rPh sb="65" eb="66">
      <t>ホウ</t>
    </rPh>
    <rPh sb="67" eb="68">
      <t>ガク</t>
    </rPh>
    <rPh sb="69" eb="71">
      <t>キニュウ</t>
    </rPh>
    <phoneticPr fontId="4"/>
  </si>
  <si>
    <t>　３　「交付基礎額」(E)欄には、選定額(C)と総事業費から寄付金その他収入額を控除した額(D)を比較して少ない方の額を記入すること。</t>
    <rPh sb="4" eb="6">
      <t>コウフ</t>
    </rPh>
    <rPh sb="6" eb="9">
      <t>キソガク</t>
    </rPh>
    <rPh sb="13" eb="14">
      <t>ラン</t>
    </rPh>
    <rPh sb="17" eb="19">
      <t>センテイ</t>
    </rPh>
    <rPh sb="19" eb="20">
      <t>ガク</t>
    </rPh>
    <rPh sb="24" eb="27">
      <t>ソウジギョウ</t>
    </rPh>
    <rPh sb="27" eb="28">
      <t>ヒ</t>
    </rPh>
    <rPh sb="30" eb="33">
      <t>キフキン</t>
    </rPh>
    <rPh sb="35" eb="36">
      <t>タ</t>
    </rPh>
    <rPh sb="36" eb="38">
      <t>シュウニュウ</t>
    </rPh>
    <rPh sb="38" eb="39">
      <t>ガク</t>
    </rPh>
    <rPh sb="40" eb="42">
      <t>コウジョ</t>
    </rPh>
    <rPh sb="44" eb="45">
      <t>ガク</t>
    </rPh>
    <rPh sb="49" eb="51">
      <t>ヒカク</t>
    </rPh>
    <rPh sb="53" eb="54">
      <t>スク</t>
    </rPh>
    <rPh sb="56" eb="57">
      <t>ホウ</t>
    </rPh>
    <rPh sb="58" eb="59">
      <t>ガク</t>
    </rPh>
    <rPh sb="60" eb="62">
      <t>キニュウ</t>
    </rPh>
    <phoneticPr fontId="4"/>
  </si>
  <si>
    <t>　４　「新規・継続の別」欄は、次に該当するものを選択すること。</t>
    <rPh sb="4" eb="6">
      <t>シンキ</t>
    </rPh>
    <rPh sb="7" eb="9">
      <t>ケイゾク</t>
    </rPh>
    <rPh sb="10" eb="11">
      <t>ベツ</t>
    </rPh>
    <rPh sb="12" eb="13">
      <t>ラン</t>
    </rPh>
    <rPh sb="15" eb="16">
      <t>ツギ</t>
    </rPh>
    <rPh sb="17" eb="19">
      <t>ガイトウ</t>
    </rPh>
    <rPh sb="24" eb="26">
      <t>センタク</t>
    </rPh>
    <phoneticPr fontId="4"/>
  </si>
  <si>
    <t xml:space="preserve">　５　「抵当権設定の有無」欄は、補助財産を取得する際に、当該補助財産を取得するために設定される抵当権の有無を選択すること。
</t>
    <rPh sb="13" eb="14">
      <t>ラン</t>
    </rPh>
    <rPh sb="16" eb="18">
      <t>ホジョ</t>
    </rPh>
    <rPh sb="18" eb="20">
      <t>ザイサン</t>
    </rPh>
    <rPh sb="21" eb="23">
      <t>シュトク</t>
    </rPh>
    <rPh sb="25" eb="26">
      <t>サイ</t>
    </rPh>
    <rPh sb="28" eb="30">
      <t>トウガイ</t>
    </rPh>
    <rPh sb="30" eb="32">
      <t>ホジョ</t>
    </rPh>
    <rPh sb="32" eb="34">
      <t>ザイサン</t>
    </rPh>
    <rPh sb="35" eb="37">
      <t>シュトク</t>
    </rPh>
    <rPh sb="42" eb="44">
      <t>セッテイ</t>
    </rPh>
    <phoneticPr fontId="4"/>
  </si>
  <si>
    <t>　　２　医療提供施設等の整備に関する計画（別紙１）</t>
    <phoneticPr fontId="1"/>
  </si>
  <si>
    <t>　　３　交付対象事業の実施に要する経費に関する調書（別紙２）</t>
    <phoneticPr fontId="1"/>
  </si>
  <si>
    <t>　　４　都道府県の収入支出予算書の抄本</t>
    <rPh sb="9" eb="11">
      <t>シュウニュウ</t>
    </rPh>
    <rPh sb="11" eb="13">
      <t>シシュツ</t>
    </rPh>
    <phoneticPr fontId="1"/>
  </si>
  <si>
    <t>　　３　医療提供体制施設整備交付金精算額算出内訳（別紙２）</t>
    <phoneticPr fontId="1"/>
  </si>
  <si>
    <t>（１）都道府県の収入支出決算書抄本</t>
    <rPh sb="8" eb="10">
      <t>シュウニュウ</t>
    </rPh>
    <rPh sb="10" eb="12">
      <t>シシュツ</t>
    </rPh>
    <phoneticPr fontId="1"/>
  </si>
  <si>
    <t>（２）補助事業完了後の施設の写真</t>
    <rPh sb="3" eb="5">
      <t>ホジョ</t>
    </rPh>
    <rPh sb="7" eb="9">
      <t>カンリョウ</t>
    </rPh>
    <rPh sb="11" eb="13">
      <t>シセツ</t>
    </rPh>
    <phoneticPr fontId="1"/>
  </si>
  <si>
    <t>　２　「選定額」(C)欄には、別表２の第２欄に定める基準額(A)と別表２の第３欄に掲げる対象経費の実支出額(B)を比較して少ない方の額を記入すること。</t>
    <rPh sb="4" eb="6">
      <t>センテイ</t>
    </rPh>
    <rPh sb="6" eb="7">
      <t>ガク</t>
    </rPh>
    <rPh sb="11" eb="12">
      <t>ラン</t>
    </rPh>
    <rPh sb="15" eb="17">
      <t>ベッピョウ</t>
    </rPh>
    <rPh sb="19" eb="20">
      <t>ダイ</t>
    </rPh>
    <rPh sb="21" eb="22">
      <t>ラン</t>
    </rPh>
    <rPh sb="23" eb="24">
      <t>サダ</t>
    </rPh>
    <rPh sb="26" eb="29">
      <t>キジュンガク</t>
    </rPh>
    <rPh sb="33" eb="35">
      <t>ベッピョウ</t>
    </rPh>
    <rPh sb="37" eb="38">
      <t>ダイ</t>
    </rPh>
    <rPh sb="39" eb="40">
      <t>ラン</t>
    </rPh>
    <rPh sb="41" eb="42">
      <t>カカ</t>
    </rPh>
    <rPh sb="44" eb="46">
      <t>タイショウ</t>
    </rPh>
    <rPh sb="46" eb="48">
      <t>ケイヒ</t>
    </rPh>
    <rPh sb="49" eb="52">
      <t>ジツシシュツ</t>
    </rPh>
    <rPh sb="52" eb="53">
      <t>ガク</t>
    </rPh>
    <rPh sb="57" eb="59">
      <t>ヒカク</t>
    </rPh>
    <rPh sb="61" eb="62">
      <t>スク</t>
    </rPh>
    <rPh sb="64" eb="65">
      <t>ホウ</t>
    </rPh>
    <rPh sb="66" eb="67">
      <t>ガク</t>
    </rPh>
    <rPh sb="68" eb="70">
      <t>キニュウ</t>
    </rPh>
    <phoneticPr fontId="4"/>
  </si>
  <si>
    <t>　４　「交付確定額」(J)欄には、交付額(H)と交付決定額(I)を比較して少ない方の額を記入すること。</t>
    <rPh sb="4" eb="6">
      <t>コウフ</t>
    </rPh>
    <rPh sb="6" eb="8">
      <t>カクテイ</t>
    </rPh>
    <rPh sb="8" eb="9">
      <t>ガク</t>
    </rPh>
    <rPh sb="13" eb="14">
      <t>ラン</t>
    </rPh>
    <rPh sb="17" eb="20">
      <t>コウフガク</t>
    </rPh>
    <rPh sb="20" eb="21">
      <t>テイガク</t>
    </rPh>
    <rPh sb="24" eb="26">
      <t>コウフ</t>
    </rPh>
    <rPh sb="26" eb="28">
      <t>ケッテイ</t>
    </rPh>
    <rPh sb="28" eb="29">
      <t>ガク</t>
    </rPh>
    <rPh sb="33" eb="35">
      <t>ヒカク</t>
    </rPh>
    <rPh sb="37" eb="38">
      <t>スク</t>
    </rPh>
    <rPh sb="40" eb="41">
      <t>ホウ</t>
    </rPh>
    <rPh sb="42" eb="43">
      <t>ガク</t>
    </rPh>
    <rPh sb="44" eb="46">
      <t>キニュウ</t>
    </rPh>
    <phoneticPr fontId="4"/>
  </si>
  <si>
    <t>　都道府県知事　　殿</t>
    <rPh sb="1" eb="5">
      <t>トドウフケン</t>
    </rPh>
    <rPh sb="5" eb="7">
      <t>チジ</t>
    </rPh>
    <phoneticPr fontId="1"/>
  </si>
  <si>
    <t>年度　交付金調書</t>
    <rPh sb="0" eb="2">
      <t>ネンド</t>
    </rPh>
    <rPh sb="3" eb="6">
      <t>コウフキン</t>
    </rPh>
    <rPh sb="6" eb="8">
      <t>チョウショ</t>
    </rPh>
    <phoneticPr fontId="4"/>
  </si>
  <si>
    <t>（事業者名）</t>
    <rPh sb="1" eb="4">
      <t>ジギョウシャ</t>
    </rPh>
    <rPh sb="4" eb="5">
      <t>メイ</t>
    </rPh>
    <phoneticPr fontId="4"/>
  </si>
  <si>
    <t>　２　「地方公共団体」の「科目」は、収入にあっては、款、項、目、節を、支出にあっては、款、項、目をそれぞれ記入すること。なお、支出については、前記１の額に対応する経費の配分が、目の内</t>
    <rPh sb="18" eb="20">
      <t>シュウニュウ</t>
    </rPh>
    <phoneticPr fontId="4"/>
  </si>
  <si>
    <t>　３　「予算現額」は、収入にあっては、当初予算額、補正予算額等の区分を、支出にあっては、当初予算額、補正予算額、予備費支出額、流用増減額等の区分を明らかにすること。</t>
    <rPh sb="56" eb="59">
      <t>ヨビヒ</t>
    </rPh>
    <phoneticPr fontId="4"/>
  </si>
  <si>
    <t>　５　補助事業等の地方公共団体の支出予算額の繰越が行われた場合における翌年度に行われる当該補助事業等に係る交付金についての調書の作成は、本表に準じること。この場合において地方公共団体</t>
    <rPh sb="16" eb="18">
      <t>シシュツ</t>
    </rPh>
    <rPh sb="18" eb="21">
      <t>ヨサンガク</t>
    </rPh>
    <rPh sb="51" eb="52">
      <t>カカ</t>
    </rPh>
    <rPh sb="89" eb="91">
      <t>ダンタイ</t>
    </rPh>
    <phoneticPr fontId="4"/>
  </si>
  <si>
    <t>　　の収入の科目に「前年度繰越額」を掲げる場合は、その「予算現額」及び「収入済額」の数字下欄に交付金額を内書（　　）をもって附記すること。</t>
    <rPh sb="3" eb="5">
      <t>シュウニュウ</t>
    </rPh>
    <rPh sb="15" eb="16">
      <t>ガク</t>
    </rPh>
    <rPh sb="62" eb="64">
      <t>フキ</t>
    </rPh>
    <phoneticPr fontId="4"/>
  </si>
  <si>
    <t>（５）救命救急センター施設整備事業</t>
    <rPh sb="3" eb="5">
      <t>キュウメイ</t>
    </rPh>
    <rPh sb="5" eb="7">
      <t>キュウキュウ</t>
    </rPh>
    <rPh sb="11" eb="13">
      <t>シセツ</t>
    </rPh>
    <rPh sb="13" eb="15">
      <t>セイビ</t>
    </rPh>
    <rPh sb="15" eb="17">
      <t>ジギョウ</t>
    </rPh>
    <phoneticPr fontId="1"/>
  </si>
  <si>
    <t>○○病院</t>
    <rPh sb="2" eb="4">
      <t>ビョウイン</t>
    </rPh>
    <phoneticPr fontId="1"/>
  </si>
  <si>
    <t>医療法人○○</t>
  </si>
  <si>
    <t>医療法人○○</t>
    <rPh sb="0" eb="2">
      <t>イリョウ</t>
    </rPh>
    <rPh sb="2" eb="4">
      <t>ホウジン</t>
    </rPh>
    <phoneticPr fontId="1"/>
  </si>
  <si>
    <t>（９）小児医療施設施設整備事業</t>
    <rPh sb="3" eb="5">
      <t>ショウニ</t>
    </rPh>
    <rPh sb="5" eb="7">
      <t>イリョウ</t>
    </rPh>
    <rPh sb="7" eb="9">
      <t>シセツ</t>
    </rPh>
    <rPh sb="9" eb="11">
      <t>シセツ</t>
    </rPh>
    <rPh sb="11" eb="13">
      <t>セイビ</t>
    </rPh>
    <rPh sb="13" eb="15">
      <t>ジギョウ</t>
    </rPh>
    <phoneticPr fontId="1"/>
  </si>
  <si>
    <t>××病院</t>
    <rPh sb="2" eb="4">
      <t>ビョウイン</t>
    </rPh>
    <phoneticPr fontId="1"/>
  </si>
  <si>
    <t>△△医院</t>
  </si>
  <si>
    <t>△△医院</t>
    <rPh sb="2" eb="4">
      <t>イイン</t>
    </rPh>
    <phoneticPr fontId="1"/>
  </si>
  <si>
    <t>医療法人社団××</t>
  </si>
  <si>
    <t>医療法人社団××</t>
    <rPh sb="0" eb="2">
      <t>イリョウ</t>
    </rPh>
    <rPh sb="2" eb="4">
      <t>ホウジン</t>
    </rPh>
    <rPh sb="4" eb="6">
      <t>シャダン</t>
    </rPh>
    <phoneticPr fontId="1"/>
  </si>
  <si>
    <t>一般財団法人△△</t>
  </si>
  <si>
    <t>一般財団法人△△</t>
    <rPh sb="0" eb="2">
      <t>イッパン</t>
    </rPh>
    <rPh sb="2" eb="6">
      <t>ザイダンホウジン</t>
    </rPh>
    <phoneticPr fontId="1"/>
  </si>
  <si>
    <t>（24）医療施設等耐震整備事業</t>
  </si>
  <si>
    <t>（24）医療施設等耐震整備事業</t>
    <rPh sb="4" eb="6">
      <t>イリョウ</t>
    </rPh>
    <rPh sb="6" eb="8">
      <t>シセツ</t>
    </rPh>
    <rPh sb="8" eb="9">
      <t>トウ</t>
    </rPh>
    <rPh sb="9" eb="11">
      <t>タイシン</t>
    </rPh>
    <rPh sb="11" eb="13">
      <t>セイビ</t>
    </rPh>
    <rPh sb="13" eb="15">
      <t>ジギョウ</t>
    </rPh>
    <phoneticPr fontId="1"/>
  </si>
  <si>
    <t>（30）看護師の特定行為に係る指定研修機関等施設</t>
  </si>
  <si>
    <t>□□看護専門学校</t>
    <rPh sb="2" eb="4">
      <t>カンゴ</t>
    </rPh>
    <rPh sb="4" eb="6">
      <t>センモン</t>
    </rPh>
    <rPh sb="6" eb="8">
      <t>ガッコウ</t>
    </rPh>
    <phoneticPr fontId="1"/>
  </si>
  <si>
    <t>学校法人□□</t>
  </si>
  <si>
    <t>学校法人□□</t>
    <rPh sb="0" eb="2">
      <t>ガッコウ</t>
    </rPh>
    <rPh sb="2" eb="4">
      <t>ホウジン</t>
    </rPh>
    <phoneticPr fontId="1"/>
  </si>
  <si>
    <t>ヘリポート</t>
    <phoneticPr fontId="1"/>
  </si>
  <si>
    <t>進捗率60％</t>
    <rPh sb="0" eb="2">
      <t>シンチョク</t>
    </rPh>
    <rPh sb="2" eb="3">
      <t>リツ</t>
    </rPh>
    <phoneticPr fontId="1"/>
  </si>
  <si>
    <t>継続</t>
  </si>
  <si>
    <t>無</t>
  </si>
  <si>
    <t>新規</t>
  </si>
  <si>
    <t>－</t>
  </si>
  <si>
    <t>↑交付要綱別表１に掲げる事業区分を記載すること。</t>
    <phoneticPr fontId="1"/>
  </si>
  <si>
    <t>↑施設の設置主体であり、交付金事業者となるものを記載すること。
交付金事業者と、整備を行う建物の所有者は一致する必要があることを留意すること。</t>
    <phoneticPr fontId="1"/>
  </si>
  <si>
    <t>↑別紙１－１が自動的に反映されるため、変更等があった場合のみ修正すること。</t>
    <rPh sb="1" eb="3">
      <t>ベッシ</t>
    </rPh>
    <rPh sb="7" eb="10">
      <t>ジドウテキ</t>
    </rPh>
    <rPh sb="11" eb="13">
      <t>ハンエイ</t>
    </rPh>
    <rPh sb="19" eb="21">
      <t>ヘンコウ</t>
    </rPh>
    <rPh sb="21" eb="22">
      <t>トウ</t>
    </rPh>
    <rPh sb="26" eb="28">
      <t>バアイ</t>
    </rPh>
    <rPh sb="30" eb="32">
      <t>シュウセイ</t>
    </rPh>
    <phoneticPr fontId="1"/>
  </si>
  <si>
    <t>↑対象経費のうち、当該年度進捗分のみの金額を記載すること。</t>
    <phoneticPr fontId="1"/>
  </si>
  <si>
    <t>↑事業計画が複数年度にわたる場合は基準面積に当該年度の進捗率を乗じた数値を記載すること。
交付要綱別表2に基準面積の設定がない場合は、当該年度の事業進捗率を記載すること。</t>
    <phoneticPr fontId="1"/>
  </si>
  <si>
    <t>↑対象外経費を含む総事業費のうち、当該年度進捗分のみの金額を記載すること。</t>
    <rPh sb="1" eb="3">
      <t>タイショウ</t>
    </rPh>
    <phoneticPr fontId="1"/>
  </si>
  <si>
    <t>←第２号様式別紙２より自動で反映</t>
    <rPh sb="1" eb="2">
      <t>ダイ</t>
    </rPh>
    <rPh sb="3" eb="4">
      <t>ゴウ</t>
    </rPh>
    <rPh sb="4" eb="6">
      <t>ヨウシキ</t>
    </rPh>
    <rPh sb="6" eb="8">
      <t>ベッシ</t>
    </rPh>
    <rPh sb="11" eb="13">
      <t>ジドウ</t>
    </rPh>
    <rPh sb="14" eb="16">
      <t>ハンエイ</t>
    </rPh>
    <phoneticPr fontId="1"/>
  </si>
  <si>
    <t>←第１号様式より自動で反映</t>
    <rPh sb="1" eb="2">
      <t>ダイ</t>
    </rPh>
    <rPh sb="3" eb="4">
      <t>ゴウ</t>
    </rPh>
    <rPh sb="4" eb="6">
      <t>ヨウシキ</t>
    </rPh>
    <rPh sb="8" eb="10">
      <t>ジドウ</t>
    </rPh>
    <rPh sb="11" eb="13">
      <t>ハンエイ</t>
    </rPh>
    <phoneticPr fontId="1"/>
  </si>
  <si>
    <t>←第１号様式別紙１より自動で反映</t>
    <rPh sb="1" eb="2">
      <t>ダイ</t>
    </rPh>
    <rPh sb="3" eb="4">
      <t>ゴウ</t>
    </rPh>
    <rPh sb="4" eb="6">
      <t>ヨウシキ</t>
    </rPh>
    <rPh sb="6" eb="8">
      <t>ベッシ</t>
    </rPh>
    <rPh sb="11" eb="13">
      <t>ジドウ</t>
    </rPh>
    <rPh sb="14" eb="16">
      <t>ハンエイ</t>
    </rPh>
    <phoneticPr fontId="1"/>
  </si>
  <si>
    <t>配分率</t>
    <rPh sb="0" eb="2">
      <t>ハイブン</t>
    </rPh>
    <rPh sb="2" eb="3">
      <t>リツ</t>
    </rPh>
    <phoneticPr fontId="1"/>
  </si>
  <si>
    <t>調整後</t>
    <rPh sb="0" eb="3">
      <t>チョウセイゴ</t>
    </rPh>
    <phoneticPr fontId="1"/>
  </si>
  <si>
    <t>交付額</t>
    <phoneticPr fontId="1"/>
  </si>
  <si>
    <t>↑予算等の都合により計画額が内示額を下回った場合に使用。</t>
    <rPh sb="1" eb="3">
      <t>ヨサン</t>
    </rPh>
    <rPh sb="3" eb="4">
      <t>トウ</t>
    </rPh>
    <rPh sb="5" eb="7">
      <t>ツゴウ</t>
    </rPh>
    <rPh sb="10" eb="13">
      <t>ケイカクガク</t>
    </rPh>
    <rPh sb="14" eb="16">
      <t>ナイジ</t>
    </rPh>
    <rPh sb="16" eb="17">
      <t>ガク</t>
    </rPh>
    <rPh sb="18" eb="20">
      <t>シタマワ</t>
    </rPh>
    <rPh sb="22" eb="24">
      <t>バアイ</t>
    </rPh>
    <rPh sb="25" eb="27">
      <t>シヨウ</t>
    </rPh>
    <phoneticPr fontId="1"/>
  </si>
  <si>
    <t>進捗率40％</t>
    <rPh sb="0" eb="2">
      <t>シンチョク</t>
    </rPh>
    <rPh sb="2" eb="3">
      <t>リツ</t>
    </rPh>
    <phoneticPr fontId="1"/>
  </si>
  <si>
    <t>↑交付申請時より事業計画に変更があった場合は変更後の内容で基準額を再度算出すること</t>
    <rPh sb="1" eb="3">
      <t>コウフ</t>
    </rPh>
    <rPh sb="3" eb="6">
      <t>シンセイジ</t>
    </rPh>
    <rPh sb="8" eb="10">
      <t>ジギョウ</t>
    </rPh>
    <rPh sb="10" eb="12">
      <t>ケイカク</t>
    </rPh>
    <rPh sb="13" eb="15">
      <t>ヘンコウ</t>
    </rPh>
    <rPh sb="19" eb="21">
      <t>バアイ</t>
    </rPh>
    <rPh sb="22" eb="24">
      <t>ヘンコウ</t>
    </rPh>
    <rPh sb="24" eb="25">
      <t>ゴ</t>
    </rPh>
    <rPh sb="26" eb="28">
      <t>ナイヨウ</t>
    </rPh>
    <rPh sb="29" eb="31">
      <t>キジュン</t>
    </rPh>
    <rPh sb="31" eb="32">
      <t>ガク</t>
    </rPh>
    <rPh sb="33" eb="35">
      <t>サイド</t>
    </rPh>
    <rPh sb="35" eb="37">
      <t>サンシュツ</t>
    </rPh>
    <phoneticPr fontId="1"/>
  </si>
  <si>
    <t>Ａ　医療計画等の
推進に関する事業</t>
    <phoneticPr fontId="1"/>
  </si>
  <si>
    <t>Ｂ　施設環境等の
改善に関する事業</t>
    <phoneticPr fontId="1"/>
  </si>
  <si>
    <t>Ｃ　医療従事者の
養成力の充実等に
関する事業</t>
    <phoneticPr fontId="1"/>
  </si>
  <si>
    <t>↑交付決定額を記載すること。</t>
    <rPh sb="1" eb="3">
      <t>コウフ</t>
    </rPh>
    <rPh sb="3" eb="5">
      <t>ケッテイ</t>
    </rPh>
    <rPh sb="5" eb="6">
      <t>ガク</t>
    </rPh>
    <rPh sb="7" eb="9">
      <t>キサイ</t>
    </rPh>
    <phoneticPr fontId="1"/>
  </si>
  <si>
    <t>↑全体計画中の進捗率ではなく、当該年度計画分の進捗状況について記載すること。</t>
    <rPh sb="1" eb="3">
      <t>ゼンタイ</t>
    </rPh>
    <rPh sb="3" eb="6">
      <t>ケイカクチュウ</t>
    </rPh>
    <rPh sb="7" eb="9">
      <t>シンチョク</t>
    </rPh>
    <rPh sb="9" eb="10">
      <t>リツ</t>
    </rPh>
    <rPh sb="15" eb="17">
      <t>トウガイ</t>
    </rPh>
    <rPh sb="17" eb="19">
      <t>ネンド</t>
    </rPh>
    <rPh sb="19" eb="21">
      <t>ケイカク</t>
    </rPh>
    <rPh sb="21" eb="22">
      <t>ブン</t>
    </rPh>
    <rPh sb="23" eb="25">
      <t>シンチョク</t>
    </rPh>
    <rPh sb="25" eb="27">
      <t>ジョウキョウ</t>
    </rPh>
    <rPh sb="31" eb="33">
      <t>キサイ</t>
    </rPh>
    <phoneticPr fontId="1"/>
  </si>
  <si>
    <t>←年度内に事業が完了せず、翌債承認手続きを行った事業については年度終了報告書を提出すること。</t>
    <rPh sb="1" eb="4">
      <t>ネンドナイ</t>
    </rPh>
    <rPh sb="5" eb="7">
      <t>ジギョウ</t>
    </rPh>
    <rPh sb="8" eb="10">
      <t>カンリョウ</t>
    </rPh>
    <rPh sb="13" eb="15">
      <t>ヨクサイ</t>
    </rPh>
    <rPh sb="15" eb="17">
      <t>ショウニン</t>
    </rPh>
    <rPh sb="17" eb="19">
      <t>テツヅ</t>
    </rPh>
    <rPh sb="21" eb="22">
      <t>オコナ</t>
    </rPh>
    <rPh sb="24" eb="26">
      <t>ジギョウ</t>
    </rPh>
    <rPh sb="31" eb="33">
      <t>ネンド</t>
    </rPh>
    <rPh sb="33" eb="35">
      <t>シュウリョウ</t>
    </rPh>
    <rPh sb="35" eb="38">
      <t>ホウコクショ</t>
    </rPh>
    <rPh sb="39" eb="41">
      <t>テイシュツ</t>
    </rPh>
    <phoneticPr fontId="1"/>
  </si>
  <si>
    <t>Ｃ　医療従事者の養成力の充実等に関する事業</t>
    <phoneticPr fontId="1"/>
  </si>
  <si>
    <t>↑交付決定通知に記載された事業分類毎の交付決定額を記載すること。</t>
    <rPh sb="1" eb="3">
      <t>コウフ</t>
    </rPh>
    <rPh sb="3" eb="5">
      <t>ケッテイ</t>
    </rPh>
    <rPh sb="5" eb="7">
      <t>ツウチ</t>
    </rPh>
    <rPh sb="8" eb="10">
      <t>キサイ</t>
    </rPh>
    <rPh sb="13" eb="15">
      <t>ジギョウ</t>
    </rPh>
    <rPh sb="15" eb="17">
      <t>ブンルイ</t>
    </rPh>
    <rPh sb="17" eb="18">
      <t>ゴト</t>
    </rPh>
    <rPh sb="19" eb="21">
      <t>コウフ</t>
    </rPh>
    <rPh sb="21" eb="23">
      <t>ケッテイ</t>
    </rPh>
    <rPh sb="23" eb="24">
      <t>ガク</t>
    </rPh>
    <rPh sb="25" eb="27">
      <t>キサイ</t>
    </rPh>
    <phoneticPr fontId="1"/>
  </si>
  <si>
    <t>↑翌債承認額を記載すること。</t>
    <rPh sb="1" eb="3">
      <t>ヨクサイ</t>
    </rPh>
    <rPh sb="3" eb="5">
      <t>ショウニン</t>
    </rPh>
    <rPh sb="5" eb="6">
      <t>ガク</t>
    </rPh>
    <rPh sb="7" eb="9">
      <t>キサイ</t>
    </rPh>
    <phoneticPr fontId="1"/>
  </si>
  <si>
    <t>↑事業計画が複数年度にわたる場合は基準面積に当該年度の進捗率を乗じた数値を記載すること。
交付要綱別表2に基準面積の設定がない場合は、当該年度の事業進捗率を記載すること。</t>
    <phoneticPr fontId="1"/>
  </si>
  <si>
    <t>平成　　年　　月　　日</t>
    <rPh sb="0" eb="2">
      <t>ヘイセイ</t>
    </rPh>
    <rPh sb="4" eb="5">
      <t>ネン</t>
    </rPh>
    <rPh sb="7" eb="8">
      <t>ツキ</t>
    </rPh>
    <rPh sb="10" eb="11">
      <t>ニチ</t>
    </rPh>
    <phoneticPr fontId="1"/>
  </si>
  <si>
    <t>平成　　年度医療提供施設等の整備に関する計画の提出について</t>
    <rPh sb="0" eb="2">
      <t>ヘイセイ</t>
    </rPh>
    <phoneticPr fontId="1"/>
  </si>
  <si>
    <t>↑当該事業計画により医療連携体制の構築を図ろうとする５疾病５事業のうち主要なもの一つを記載すること。</t>
    <phoneticPr fontId="1"/>
  </si>
  <si>
    <t>（9）小児医療施設施設整備事業</t>
  </si>
  <si>
    <t>（1）休日夜間急患センター施設整備事業</t>
  </si>
  <si>
    <t>（2）病院群輪番制病院及び共同利用型病院施設整備事業</t>
  </si>
  <si>
    <t>（3）救急へリポート施設整備事業</t>
  </si>
  <si>
    <t>（4）へリポート周辺施設施設整備事業</t>
  </si>
  <si>
    <t>（5）救命救急センター施設整備事業</t>
  </si>
  <si>
    <t>（6）小児救急医療拠点病院施設整備事業</t>
  </si>
  <si>
    <t>（7）小児初期救急センター施設整備事業</t>
  </si>
  <si>
    <t>（8）小児集中治療室施設整備事業</t>
  </si>
  <si>
    <t>（10）周産期医療施設施設整備事業</t>
  </si>
  <si>
    <t>（11）地域療育支援施設施設整備事業</t>
  </si>
  <si>
    <t>（12）共同利用施設施設整備事業</t>
  </si>
  <si>
    <t>（13）医療施設近代化施設整備事業</t>
  </si>
  <si>
    <t>（14）不足病床地区病院施設整備事業</t>
  </si>
  <si>
    <t>（15）基幹災害拠点病院施設整備事業</t>
  </si>
  <si>
    <t>（16）地域災害拠点病院施設整備事業</t>
  </si>
  <si>
    <t>（17）腎移植施設施設整備事業</t>
  </si>
  <si>
    <t>（18）特殊病室施設整備事業</t>
  </si>
  <si>
    <t>（19）肝移植施設施設整備事業</t>
  </si>
  <si>
    <t>（20）治験施設施設整備事業</t>
  </si>
  <si>
    <t>（31）地域拠点病院歯科診療助施設整備事業</t>
  </si>
  <si>
    <t>（21）病児・病後児保育施設施設整備事業</t>
  </si>
  <si>
    <t>（22）特定地域病院施設整備事業</t>
  </si>
  <si>
    <t>（23）地震防災対策医療施設耐震整備事業</t>
  </si>
  <si>
    <t>（25）南海トラフ地震に係る津波避難対策緊急事業</t>
  </si>
  <si>
    <t>（26）アスベスト除去等整備事業</t>
  </si>
  <si>
    <t>（27）医療機器管理室施設整備事業</t>
  </si>
  <si>
    <t>（28）地球温暖化対策施設整備事業</t>
  </si>
  <si>
    <t>（29）内視鏡訓練施設施設整備事業</t>
  </si>
  <si>
    <t>（30）看護師の特定行為に係る指定研修機関等施設整備事業</t>
  </si>
  <si>
    <t>がん</t>
  </si>
  <si>
    <t>脳卒中</t>
  </si>
  <si>
    <t>急性心筋梗塞</t>
  </si>
  <si>
    <t>糖尿病</t>
  </si>
  <si>
    <t>精神疾患</t>
  </si>
  <si>
    <t>救急医療</t>
  </si>
  <si>
    <t>災害時医療</t>
  </si>
  <si>
    <t>へき地医療</t>
  </si>
  <si>
    <t>周産期医療</t>
  </si>
  <si>
    <t>小児救急医療を含む小児医療</t>
  </si>
  <si>
    <t>―</t>
  </si>
  <si>
    <t>5疾病5事業</t>
    <rPh sb="1" eb="3">
      <t>シッペイ</t>
    </rPh>
    <rPh sb="4" eb="6">
      <t>ジギョウ</t>
    </rPh>
    <phoneticPr fontId="1"/>
  </si>
  <si>
    <t>事業
分類</t>
    <rPh sb="0" eb="2">
      <t>ジギョウ</t>
    </rPh>
    <rPh sb="3" eb="5">
      <t>ブンルイ</t>
    </rPh>
    <phoneticPr fontId="1"/>
  </si>
  <si>
    <t>事業
区分</t>
    <rPh sb="0" eb="2">
      <t>ジギョウ</t>
    </rPh>
    <rPh sb="3" eb="5">
      <t>クブン</t>
    </rPh>
    <phoneticPr fontId="1"/>
  </si>
  <si>
    <t>A</t>
    <phoneticPr fontId="1"/>
  </si>
  <si>
    <t>B</t>
    <phoneticPr fontId="1"/>
  </si>
  <si>
    <t>C</t>
    <phoneticPr fontId="1"/>
  </si>
  <si>
    <t>（24）医療施設等耐震整備事業</t>
    <rPh sb="8" eb="9">
      <t>ナド</t>
    </rPh>
    <phoneticPr fontId="1"/>
  </si>
  <si>
    <t>↑建築構造が鉄筋コンクリート、ブロック、木造に該当しない場合における国庫補助基準単価の適用については、次のように取り扱うこと。
ア　鉄骨鉄筋コンクリート造については「鉄筋コンクリート」単価を適用する。
イ　鉄骨構造、その他の構造の場合で、強度・耐久性が鉄筋コンクリート造と同等の工法である場合には、「鉄筋コンクリート」単価を用い、その他は「ブロック」単価を適用する。</t>
    <phoneticPr fontId="1"/>
  </si>
  <si>
    <t>　なお、「鉄筋コンクリート」単価を用いる場合は、強度・耐久性が鉄筋コンクリート造と同等である旨を証明する書類（都道府県等の建築課又は一級建築士等による証明）を添付すること。</t>
    <phoneticPr fontId="1"/>
  </si>
  <si>
    <t>平成　　年度医療提供体制施設整備交付金の交付申請書</t>
  </si>
  <si>
    <t>平成　　年度医療提供体制施設整備交付金の交付対象事業の</t>
  </si>
  <si>
    <t>平成　　年度医療提供体制施設整備交付金の事業実績報告書</t>
  </si>
  <si>
    <t>平成　　年度医療提供体制施設整備交付金の年度終了実績報告書</t>
  </si>
  <si>
    <t>平成　　年度消費税及び地方消費税に係る仕入控除税額報告書</t>
  </si>
  <si>
    <t>←第４号様式別紙２より自動で反映</t>
    <rPh sb="1" eb="2">
      <t>ダイ</t>
    </rPh>
    <rPh sb="3" eb="4">
      <t>ゴウ</t>
    </rPh>
    <rPh sb="4" eb="6">
      <t>ヨウシキ</t>
    </rPh>
    <rPh sb="6" eb="8">
      <t>ベッシ</t>
    </rPh>
    <rPh sb="11" eb="13">
      <t>ジドウ</t>
    </rPh>
    <rPh sb="14" eb="16">
      <t>ハンエイ</t>
    </rPh>
    <phoneticPr fontId="1"/>
  </si>
  <si>
    <t>　５　「新規・継続の別」欄は、次に該当するものを選択すること。</t>
    <rPh sb="4" eb="6">
      <t>シンキ</t>
    </rPh>
    <rPh sb="7" eb="9">
      <t>ケイゾク</t>
    </rPh>
    <rPh sb="10" eb="11">
      <t>ベツ</t>
    </rPh>
    <rPh sb="12" eb="13">
      <t>ラン</t>
    </rPh>
    <rPh sb="15" eb="16">
      <t>ツギ</t>
    </rPh>
    <rPh sb="17" eb="19">
      <t>ガイトウ</t>
    </rPh>
    <rPh sb="24" eb="26">
      <t>センタク</t>
    </rPh>
    <phoneticPr fontId="4"/>
  </si>
  <si>
    <t xml:space="preserve">　６　「抵当権設定の有無」欄は、補助財産を取得する際に、当該補助財産を取得するために設定される抵当権の有無を選択すること。
</t>
    <phoneticPr fontId="4"/>
  </si>
  <si>
    <t>←写真は補助対象区域を撮影したものL判（89×127mm）10枚程度</t>
    <rPh sb="1" eb="3">
      <t>シャシン</t>
    </rPh>
    <rPh sb="4" eb="6">
      <t>ホジョ</t>
    </rPh>
    <rPh sb="6" eb="8">
      <t>タイショウ</t>
    </rPh>
    <rPh sb="8" eb="10">
      <t>クイキ</t>
    </rPh>
    <rPh sb="11" eb="13">
      <t>サツエイ</t>
    </rPh>
    <rPh sb="18" eb="19">
      <t>バン</t>
    </rPh>
    <rPh sb="31" eb="32">
      <t>マイ</t>
    </rPh>
    <rPh sb="32" eb="34">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</si>
</sst>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0000"/>
    <numFmt numFmtId="178" formatCode="[$-411]ggge&quot;年&quot;m&quot;月&quot;d&quot;日&quot;;@"/>
  </numFmts>
  <fonts count="2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0"/>
      <name val="ＭＳ 明朝"/>
      <family val="1"/>
      <charset val="128"/>
    </font>
    <font>
      <sz val="12"/>
      <name val="ＭＳ 明朝"/>
      <family val="1"/>
      <charset val="128"/>
    </font>
    <font>
      <sz val="9"/>
      <name val="ＭＳ 明朝"/>
      <family val="1"/>
      <charset val="128"/>
    </font>
    <font>
      <strike/>
      <sz val="12"/>
      <name val="ＭＳ 明朝"/>
      <family val="1"/>
      <charset val="128"/>
    </font>
    <font>
      <sz val="11"/>
      <name val="ＭＳ ゴシック"/>
      <family val="3"/>
      <charset val="128"/>
    </font>
    <font>
      <sz val="11"/>
      <name val="ＭＳ Ｐ明朝"/>
      <family val="1"/>
      <charset val="128"/>
    </font>
    <font>
      <b/>
      <sz val="12"/>
      <name val="Arial"/>
      <family val="2"/>
    </font>
    <font>
      <sz val="11"/>
      <name val="明朝"/>
      <family val="3"/>
      <charset val="128"/>
    </font>
    <font>
      <sz val="11"/>
      <color theme="1"/>
      <name val="ＭＳ Ｐゴシック"/>
      <family val="3"/>
      <charset val="128"/>
      <scheme val="minor"/>
    </font>
    <font>
      <sz val="11"/>
      <color theme="1"/>
      <name val="ＭＳ Ｐゴシック"/>
      <family val="2"/>
      <charset val="128"/>
      <scheme val="minor"/>
    </font>
    <font>
      <sz val="10"/>
      <color rgb="FFFF0000"/>
      <name val="ＭＳ 明朝"/>
      <family val="1"/>
      <charset val="128"/>
    </font>
    <font>
      <sz val="11"/>
      <color rgb="FFFF0000"/>
      <name val="ＭＳ 明朝"/>
      <family val="1"/>
      <charset val="128"/>
    </font>
    <font>
      <sz val="9"/>
      <color rgb="FFFF0000"/>
      <name val="ＭＳ 明朝"/>
      <family val="1"/>
      <charset val="128"/>
    </font>
    <font>
      <sz val="11"/>
      <color theme="1"/>
      <name val="ＭＳ Ｐゴシック"/>
      <family val="2"/>
      <scheme val="minor"/>
    </font>
  </fonts>
  <fills count="3">
    <fill>
      <patternFill patternType="none"/>
    </fill>
    <fill>
      <patternFill patternType="gray125"/>
    </fill>
    <fill>
      <patternFill patternType="solid">
        <fgColor rgb="FFFFFF0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medium">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medium">
        <color indexed="64"/>
      </top>
      <bottom/>
      <diagonal style="thin">
        <color indexed="64"/>
      </diagonal>
    </border>
  </borders>
  <cellStyleXfs count="32">
    <xf numFmtId="0" fontId="0" fillId="0" borderId="0">
      <alignment vertical="center"/>
    </xf>
    <xf numFmtId="0" fontId="2" fillId="0" borderId="0"/>
    <xf numFmtId="0" fontId="10" fillId="0" borderId="0"/>
    <xf numFmtId="38" fontId="11" fillId="0" borderId="0"/>
    <xf numFmtId="0" fontId="11" fillId="0" borderId="0"/>
    <xf numFmtId="0" fontId="12" fillId="0" borderId="27" applyNumberFormat="0" applyAlignment="0" applyProtection="0">
      <alignment horizontal="left" vertical="center"/>
    </xf>
    <xf numFmtId="0" fontId="12" fillId="0" borderId="23">
      <alignment horizontal="left" vertical="center"/>
    </xf>
    <xf numFmtId="9" fontId="13" fillId="0" borderId="0" applyFont="0" applyFill="0" applyBorder="0" applyAlignment="0" applyProtection="0"/>
    <xf numFmtId="38" fontId="10" fillId="0" borderId="0" applyFont="0" applyFill="0" applyBorder="0" applyAlignment="0" applyProtection="0"/>
    <xf numFmtId="38" fontId="2" fillId="0" borderId="0" applyFont="0" applyFill="0" applyBorder="0" applyAlignment="0" applyProtection="0"/>
    <xf numFmtId="38" fontId="13" fillId="0" borderId="0" applyFont="0" applyFill="0" applyBorder="0" applyAlignment="0" applyProtection="0"/>
    <xf numFmtId="38" fontId="11" fillId="0" borderId="0" applyFont="0" applyFill="0" applyBorder="0" applyAlignment="0" applyProtection="0"/>
    <xf numFmtId="38" fontId="2" fillId="0" borderId="0" applyFont="0" applyFill="0" applyBorder="0" applyAlignment="0" applyProtection="0"/>
    <xf numFmtId="38" fontId="10" fillId="0" borderId="0" applyFont="0" applyFill="0" applyBorder="0" applyAlignment="0" applyProtection="0"/>
    <xf numFmtId="0" fontId="5" fillId="0" borderId="0"/>
    <xf numFmtId="0" fontId="11" fillId="0" borderId="0"/>
    <xf numFmtId="0" fontId="11" fillId="0" borderId="0"/>
    <xf numFmtId="0" fontId="2" fillId="0" borderId="0"/>
    <xf numFmtId="0" fontId="3" fillId="0" borderId="0"/>
    <xf numFmtId="0" fontId="2" fillId="0" borderId="0"/>
    <xf numFmtId="0" fontId="14" fillId="0" borderId="0">
      <alignment vertical="center"/>
    </xf>
    <xf numFmtId="0" fontId="14" fillId="0" borderId="0">
      <alignment vertical="center"/>
    </xf>
    <xf numFmtId="0" fontId="3" fillId="0" borderId="0"/>
    <xf numFmtId="0" fontId="14" fillId="0" borderId="0">
      <alignment vertical="center"/>
    </xf>
    <xf numFmtId="0" fontId="3" fillId="0" borderId="0"/>
    <xf numFmtId="0" fontId="14" fillId="0" borderId="0">
      <alignment vertical="center"/>
    </xf>
    <xf numFmtId="0" fontId="14" fillId="0" borderId="0">
      <alignment vertical="center"/>
    </xf>
    <xf numFmtId="0" fontId="14" fillId="0" borderId="0">
      <alignment vertical="center"/>
    </xf>
    <xf numFmtId="0" fontId="3" fillId="0" borderId="0"/>
    <xf numFmtId="38" fontId="15" fillId="0" borderId="0" applyFont="0" applyFill="0" applyBorder="0" applyAlignment="0" applyProtection="0">
      <alignment vertical="center"/>
    </xf>
    <xf numFmtId="0" fontId="19" fillId="0" borderId="0"/>
    <xf numFmtId="0" fontId="11" fillId="0" borderId="0"/>
  </cellStyleXfs>
  <cellXfs count="241">
    <xf numFmtId="0" fontId="0" fillId="0" borderId="0" xfId="0">
      <alignment vertical="center"/>
    </xf>
    <xf numFmtId="0" fontId="3" fillId="0" borderId="0" xfId="1" applyFont="1" applyFill="1" applyAlignment="1">
      <alignment vertical="center"/>
    </xf>
    <xf numFmtId="0" fontId="5" fillId="0" borderId="0" xfId="1" applyFont="1" applyFill="1" applyAlignment="1">
      <alignment vertical="center"/>
    </xf>
    <xf numFmtId="0" fontId="3" fillId="0" borderId="2" xfId="1" applyFont="1" applyFill="1" applyBorder="1" applyAlignment="1">
      <alignment vertical="center"/>
    </xf>
    <xf numFmtId="0" fontId="3" fillId="0" borderId="0" xfId="1" applyFont="1" applyFill="1" applyBorder="1" applyAlignment="1">
      <alignment vertical="center"/>
    </xf>
    <xf numFmtId="0" fontId="3" fillId="0" borderId="6"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4" xfId="1" applyFont="1" applyFill="1" applyBorder="1" applyAlignment="1">
      <alignment vertical="center"/>
    </xf>
    <xf numFmtId="0" fontId="3" fillId="0" borderId="5" xfId="1" applyFont="1" applyFill="1" applyBorder="1" applyAlignment="1">
      <alignment horizontal="center" vertical="center"/>
    </xf>
    <xf numFmtId="0" fontId="3" fillId="0" borderId="5" xfId="1" applyFont="1" applyFill="1" applyBorder="1" applyAlignment="1">
      <alignment horizontal="right" vertical="center"/>
    </xf>
    <xf numFmtId="0" fontId="3" fillId="0" borderId="12" xfId="1" applyFont="1" applyFill="1" applyBorder="1" applyAlignment="1">
      <alignment horizontal="right" vertical="center" wrapText="1"/>
    </xf>
    <xf numFmtId="0" fontId="3" fillId="0" borderId="11" xfId="1" applyFont="1" applyFill="1" applyBorder="1" applyAlignment="1">
      <alignment vertical="center"/>
    </xf>
    <xf numFmtId="0" fontId="3" fillId="0" borderId="11" xfId="1" applyFont="1" applyFill="1" applyBorder="1" applyAlignment="1">
      <alignment horizontal="distributed" vertical="center"/>
    </xf>
    <xf numFmtId="0" fontId="3" fillId="0" borderId="11" xfId="1" applyFont="1" applyFill="1" applyBorder="1" applyAlignment="1">
      <alignment horizontal="right" vertical="center"/>
    </xf>
    <xf numFmtId="3" fontId="3" fillId="0" borderId="3" xfId="1" applyNumberFormat="1" applyFont="1" applyFill="1" applyBorder="1" applyAlignment="1">
      <alignment vertical="center"/>
    </xf>
    <xf numFmtId="4" fontId="3" fillId="0" borderId="14" xfId="1" applyNumberFormat="1" applyFont="1" applyFill="1" applyBorder="1" applyAlignment="1">
      <alignment vertical="center"/>
    </xf>
    <xf numFmtId="0" fontId="3" fillId="0" borderId="3" xfId="1" applyFont="1" applyFill="1" applyBorder="1" applyAlignment="1">
      <alignment vertical="center"/>
    </xf>
    <xf numFmtId="0" fontId="3" fillId="0" borderId="5" xfId="1" applyFont="1" applyFill="1" applyBorder="1" applyAlignment="1">
      <alignment vertical="center"/>
    </xf>
    <xf numFmtId="0" fontId="3" fillId="0" borderId="10" xfId="1" applyFont="1" applyFill="1" applyBorder="1" applyAlignment="1">
      <alignment vertical="center"/>
    </xf>
    <xf numFmtId="3" fontId="3" fillId="0" borderId="0" xfId="1" applyNumberFormat="1" applyFont="1" applyFill="1" applyBorder="1" applyAlignment="1">
      <alignment vertical="center"/>
    </xf>
    <xf numFmtId="4" fontId="3" fillId="0" borderId="0" xfId="1" applyNumberFormat="1" applyFont="1" applyFill="1" applyBorder="1" applyAlignment="1">
      <alignment vertical="center"/>
    </xf>
    <xf numFmtId="4" fontId="3" fillId="0" borderId="0" xfId="1" applyNumberFormat="1" applyFont="1" applyFill="1" applyBorder="1" applyAlignment="1">
      <alignment horizontal="center" vertical="center"/>
    </xf>
    <xf numFmtId="3" fontId="3" fillId="0" borderId="1" xfId="1" applyNumberFormat="1" applyFont="1" applyFill="1" applyBorder="1" applyAlignment="1">
      <alignment vertical="center"/>
    </xf>
    <xf numFmtId="3" fontId="3" fillId="0" borderId="9" xfId="1" applyNumberFormat="1" applyFont="1" applyFill="1" applyBorder="1" applyAlignment="1">
      <alignment vertical="center"/>
    </xf>
    <xf numFmtId="3" fontId="3" fillId="0" borderId="2" xfId="1" applyNumberFormat="1" applyFont="1" applyFill="1" applyBorder="1" applyAlignment="1">
      <alignment vertical="center"/>
    </xf>
    <xf numFmtId="4" fontId="3" fillId="0" borderId="2" xfId="1" applyNumberFormat="1" applyFont="1" applyFill="1" applyBorder="1" applyAlignment="1">
      <alignment vertical="center"/>
    </xf>
    <xf numFmtId="4" fontId="3" fillId="0" borderId="2" xfId="1" applyNumberFormat="1" applyFont="1" applyFill="1" applyBorder="1" applyAlignment="1">
      <alignment horizontal="center" vertical="center"/>
    </xf>
    <xf numFmtId="0" fontId="3" fillId="0" borderId="7" xfId="1" applyFont="1" applyFill="1" applyBorder="1" applyAlignment="1">
      <alignment vertical="center"/>
    </xf>
    <xf numFmtId="0" fontId="3" fillId="0" borderId="8" xfId="1" applyFont="1" applyFill="1" applyBorder="1" applyAlignment="1">
      <alignment vertical="center"/>
    </xf>
    <xf numFmtId="3" fontId="3" fillId="0" borderId="8" xfId="1" applyNumberFormat="1" applyFont="1" applyFill="1" applyBorder="1" applyAlignment="1">
      <alignment vertical="center"/>
    </xf>
    <xf numFmtId="4" fontId="3" fillId="0" borderId="8" xfId="1" applyNumberFormat="1" applyFont="1" applyFill="1" applyBorder="1" applyAlignment="1">
      <alignment vertical="center"/>
    </xf>
    <xf numFmtId="4" fontId="3" fillId="0" borderId="8" xfId="1" applyNumberFormat="1" applyFont="1" applyFill="1" applyBorder="1" applyAlignment="1">
      <alignment horizontal="center" vertical="center"/>
    </xf>
    <xf numFmtId="0" fontId="3" fillId="0" borderId="16" xfId="1" applyFont="1" applyFill="1" applyBorder="1" applyAlignment="1">
      <alignment vertical="center"/>
    </xf>
    <xf numFmtId="0" fontId="3" fillId="0" borderId="17" xfId="1" applyFont="1" applyFill="1" applyBorder="1" applyAlignment="1">
      <alignment vertical="center"/>
    </xf>
    <xf numFmtId="3" fontId="3" fillId="0" borderId="17" xfId="1" applyNumberFormat="1" applyFont="1" applyFill="1" applyBorder="1" applyAlignment="1">
      <alignment vertical="center"/>
    </xf>
    <xf numFmtId="4" fontId="3" fillId="0" borderId="17" xfId="1" applyNumberFormat="1" applyFont="1" applyFill="1" applyBorder="1" applyAlignment="1">
      <alignment vertical="center"/>
    </xf>
    <xf numFmtId="4" fontId="3" fillId="0" borderId="17" xfId="1" applyNumberFormat="1" applyFont="1" applyFill="1" applyBorder="1" applyAlignment="1">
      <alignment horizontal="center" vertical="center"/>
    </xf>
    <xf numFmtId="0" fontId="3" fillId="0" borderId="18" xfId="1" applyFont="1" applyFill="1" applyBorder="1" applyAlignment="1">
      <alignment vertical="center"/>
    </xf>
    <xf numFmtId="0" fontId="3" fillId="0" borderId="19" xfId="1" applyFont="1" applyFill="1" applyBorder="1" applyAlignment="1">
      <alignment vertical="center"/>
    </xf>
    <xf numFmtId="3" fontId="3" fillId="0" borderId="18" xfId="1" applyNumberFormat="1" applyFont="1" applyFill="1" applyBorder="1" applyAlignment="1">
      <alignment vertical="center"/>
    </xf>
    <xf numFmtId="4" fontId="3" fillId="0" borderId="19" xfId="1" applyNumberFormat="1" applyFont="1" applyFill="1" applyBorder="1" applyAlignment="1">
      <alignment vertical="center"/>
    </xf>
    <xf numFmtId="4" fontId="3" fillId="0" borderId="20" xfId="1" applyNumberFormat="1" applyFont="1" applyFill="1" applyBorder="1" applyAlignment="1">
      <alignment vertical="center"/>
    </xf>
    <xf numFmtId="3" fontId="3" fillId="0" borderId="21" xfId="1" applyNumberFormat="1" applyFont="1" applyFill="1" applyBorder="1" applyAlignment="1">
      <alignment vertical="center"/>
    </xf>
    <xf numFmtId="0" fontId="6" fillId="0" borderId="6" xfId="1" applyFont="1" applyFill="1" applyBorder="1" applyAlignment="1">
      <alignment horizontal="center" vertical="center"/>
    </xf>
    <xf numFmtId="0" fontId="6" fillId="0" borderId="6" xfId="1" applyFont="1" applyFill="1" applyBorder="1" applyAlignment="1">
      <alignment horizontal="center" vertical="center" shrinkToFit="1"/>
    </xf>
    <xf numFmtId="0" fontId="6" fillId="0" borderId="4" xfId="1" applyFont="1" applyFill="1" applyBorder="1" applyAlignment="1">
      <alignment horizontal="center" vertical="center"/>
    </xf>
    <xf numFmtId="0" fontId="6" fillId="0" borderId="11" xfId="1" applyFont="1" applyFill="1" applyBorder="1" applyAlignment="1">
      <alignment horizontal="center" vertical="center" shrinkToFit="1"/>
    </xf>
    <xf numFmtId="0" fontId="6" fillId="0" borderId="4" xfId="1" applyFont="1" applyFill="1" applyBorder="1" applyAlignment="1">
      <alignment vertical="center"/>
    </xf>
    <xf numFmtId="0" fontId="6" fillId="0" borderId="5" xfId="1" applyFont="1" applyFill="1" applyBorder="1" applyAlignment="1">
      <alignment horizontal="center" vertical="center"/>
    </xf>
    <xf numFmtId="0" fontId="6" fillId="0" borderId="5" xfId="1" applyFont="1" applyFill="1" applyBorder="1" applyAlignment="1">
      <alignment horizontal="right" vertical="center"/>
    </xf>
    <xf numFmtId="0" fontId="8" fillId="0" borderId="12" xfId="1" applyFont="1" applyFill="1" applyBorder="1" applyAlignment="1">
      <alignment horizontal="right" vertical="center" wrapText="1"/>
    </xf>
    <xf numFmtId="0" fontId="8" fillId="0" borderId="5" xfId="1" applyFont="1" applyFill="1" applyBorder="1" applyAlignment="1">
      <alignment horizontal="center" vertical="center"/>
    </xf>
    <xf numFmtId="0" fontId="6" fillId="0" borderId="12" xfId="1" applyFont="1" applyFill="1" applyBorder="1" applyAlignment="1">
      <alignment horizontal="right" vertical="center" wrapText="1"/>
    </xf>
    <xf numFmtId="0" fontId="6" fillId="0" borderId="0" xfId="1" applyFont="1" applyFill="1" applyAlignment="1">
      <alignment vertical="center"/>
    </xf>
    <xf numFmtId="0" fontId="6" fillId="0" borderId="11" xfId="1" applyFont="1" applyFill="1" applyBorder="1" applyAlignment="1">
      <alignment vertical="center"/>
    </xf>
    <xf numFmtId="0" fontId="6" fillId="0" borderId="11" xfId="1" applyFont="1" applyFill="1" applyBorder="1" applyAlignment="1">
      <alignment horizontal="right" vertical="center"/>
    </xf>
    <xf numFmtId="3" fontId="6" fillId="0" borderId="3" xfId="1" applyNumberFormat="1" applyFont="1" applyFill="1" applyBorder="1" applyAlignment="1">
      <alignment vertical="center"/>
    </xf>
    <xf numFmtId="176" fontId="6" fillId="0" borderId="3" xfId="1" applyNumberFormat="1" applyFont="1" applyFill="1" applyBorder="1" applyAlignment="1">
      <alignment vertical="center"/>
    </xf>
    <xf numFmtId="0" fontId="6" fillId="0" borderId="3" xfId="1" applyFont="1" applyFill="1" applyBorder="1" applyAlignment="1">
      <alignment vertical="center"/>
    </xf>
    <xf numFmtId="0" fontId="6" fillId="0" borderId="5" xfId="1" applyFont="1" applyFill="1" applyBorder="1" applyAlignment="1">
      <alignment vertical="center"/>
    </xf>
    <xf numFmtId="0" fontId="6" fillId="0" borderId="10" xfId="1" applyFont="1" applyFill="1" applyBorder="1" applyAlignment="1">
      <alignment vertical="center"/>
    </xf>
    <xf numFmtId="3" fontId="6" fillId="0" borderId="0" xfId="1" applyNumberFormat="1" applyFont="1" applyFill="1" applyBorder="1" applyAlignment="1">
      <alignment vertical="center"/>
    </xf>
    <xf numFmtId="3" fontId="6" fillId="0" borderId="1" xfId="1" applyNumberFormat="1" applyFont="1" applyFill="1" applyBorder="1" applyAlignment="1">
      <alignment vertical="center"/>
    </xf>
    <xf numFmtId="3" fontId="6" fillId="0" borderId="2" xfId="1" applyNumberFormat="1" applyFont="1" applyFill="1" applyBorder="1" applyAlignment="1">
      <alignment vertical="center"/>
    </xf>
    <xf numFmtId="4" fontId="6" fillId="0" borderId="2" xfId="1" applyNumberFormat="1" applyFont="1" applyFill="1" applyBorder="1" applyAlignment="1">
      <alignment vertical="center"/>
    </xf>
    <xf numFmtId="4" fontId="6" fillId="0" borderId="2" xfId="1" applyNumberFormat="1" applyFont="1" applyFill="1" applyBorder="1" applyAlignment="1">
      <alignment horizontal="center" vertical="center"/>
    </xf>
    <xf numFmtId="3" fontId="6" fillId="0" borderId="8" xfId="1" applyNumberFormat="1" applyFont="1" applyFill="1" applyBorder="1" applyAlignment="1">
      <alignment vertical="center"/>
    </xf>
    <xf numFmtId="3" fontId="6" fillId="0" borderId="17" xfId="1" applyNumberFormat="1" applyFont="1" applyFill="1" applyBorder="1" applyAlignment="1">
      <alignment vertical="center"/>
    </xf>
    <xf numFmtId="4" fontId="6" fillId="0" borderId="17" xfId="1" applyNumberFormat="1" applyFont="1" applyFill="1" applyBorder="1" applyAlignment="1">
      <alignment vertical="center"/>
    </xf>
    <xf numFmtId="4" fontId="6" fillId="0" borderId="17" xfId="1" applyNumberFormat="1" applyFont="1" applyFill="1" applyBorder="1" applyAlignment="1">
      <alignment horizontal="center" vertical="center"/>
    </xf>
    <xf numFmtId="3" fontId="6" fillId="0" borderId="18" xfId="1" applyNumberFormat="1" applyFont="1" applyFill="1" applyBorder="1" applyAlignment="1">
      <alignment vertical="center"/>
    </xf>
    <xf numFmtId="4" fontId="6" fillId="0" borderId="19" xfId="1" applyNumberFormat="1" applyFont="1" applyFill="1" applyBorder="1" applyAlignment="1">
      <alignment vertical="center"/>
    </xf>
    <xf numFmtId="4" fontId="6" fillId="0" borderId="20" xfId="1" applyNumberFormat="1" applyFont="1" applyFill="1" applyBorder="1" applyAlignment="1">
      <alignment vertical="center"/>
    </xf>
    <xf numFmtId="3" fontId="6" fillId="0" borderId="21" xfId="1" applyNumberFormat="1" applyFont="1" applyFill="1" applyBorder="1" applyAlignment="1">
      <alignment vertical="center"/>
    </xf>
    <xf numFmtId="0" fontId="7" fillId="0" borderId="0" xfId="1" applyFont="1" applyFill="1" applyAlignment="1">
      <alignment vertical="center"/>
    </xf>
    <xf numFmtId="0" fontId="3" fillId="0" borderId="4" xfId="1" applyFont="1" applyFill="1" applyBorder="1" applyAlignment="1">
      <alignment horizontal="right" vertical="top"/>
    </xf>
    <xf numFmtId="0" fontId="3" fillId="0" borderId="12" xfId="1" applyFont="1" applyFill="1" applyBorder="1" applyAlignment="1">
      <alignment vertical="center"/>
    </xf>
    <xf numFmtId="0" fontId="3" fillId="0" borderId="6" xfId="1" applyFont="1" applyFill="1" applyBorder="1" applyAlignment="1">
      <alignment vertical="center"/>
    </xf>
    <xf numFmtId="0" fontId="6" fillId="0" borderId="3" xfId="1" applyFont="1" applyFill="1" applyBorder="1" applyAlignment="1">
      <alignment horizontal="center" vertical="center" wrapText="1"/>
    </xf>
    <xf numFmtId="0" fontId="6" fillId="0" borderId="3" xfId="1" applyFont="1" applyFill="1" applyBorder="1" applyAlignment="1">
      <alignment horizontal="center" vertical="center"/>
    </xf>
    <xf numFmtId="0" fontId="2" fillId="0" borderId="0" xfId="1" applyFont="1" applyFill="1"/>
    <xf numFmtId="0" fontId="3" fillId="0" borderId="4" xfId="1" applyFont="1" applyFill="1" applyBorder="1" applyAlignment="1">
      <alignment horizontal="right" vertical="center"/>
    </xf>
    <xf numFmtId="0" fontId="3" fillId="0" borderId="9" xfId="1" applyFont="1" applyFill="1" applyBorder="1" applyAlignment="1">
      <alignment vertical="center"/>
    </xf>
    <xf numFmtId="3" fontId="3" fillId="0" borderId="24" xfId="1" applyNumberFormat="1" applyFont="1" applyFill="1" applyBorder="1" applyAlignment="1">
      <alignment vertical="center"/>
    </xf>
    <xf numFmtId="3" fontId="3" fillId="0" borderId="25" xfId="1" applyNumberFormat="1" applyFont="1" applyFill="1" applyBorder="1" applyAlignment="1">
      <alignment vertical="center"/>
    </xf>
    <xf numFmtId="0" fontId="7" fillId="0" borderId="0" xfId="0" applyFont="1" applyFill="1">
      <alignment vertical="center"/>
    </xf>
    <xf numFmtId="0" fontId="7" fillId="0" borderId="0" xfId="0" applyFont="1" applyFill="1" applyAlignment="1">
      <alignment vertical="center"/>
    </xf>
    <xf numFmtId="20" fontId="7" fillId="0" borderId="0" xfId="0" applyNumberFormat="1" applyFont="1" applyFill="1">
      <alignment vertical="center"/>
    </xf>
    <xf numFmtId="0" fontId="9" fillId="0" borderId="0" xfId="0" applyFont="1" applyFill="1">
      <alignment vertical="center"/>
    </xf>
    <xf numFmtId="0" fontId="6" fillId="0" borderId="25" xfId="1" applyFont="1" applyFill="1" applyBorder="1" applyAlignment="1">
      <alignment vertical="center"/>
    </xf>
    <xf numFmtId="3" fontId="3" fillId="0" borderId="26" xfId="1" applyNumberFormat="1" applyFont="1" applyFill="1" applyBorder="1" applyAlignment="1">
      <alignment vertical="center"/>
    </xf>
    <xf numFmtId="0" fontId="7" fillId="0" borderId="0" xfId="0" applyFont="1" applyFill="1" applyAlignment="1">
      <alignment horizontal="center" vertical="center"/>
    </xf>
    <xf numFmtId="58" fontId="7" fillId="0" borderId="0" xfId="0" applyNumberFormat="1"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right" vertical="center"/>
    </xf>
    <xf numFmtId="0" fontId="3" fillId="0" borderId="2" xfId="1" applyFont="1" applyFill="1" applyBorder="1" applyAlignment="1">
      <alignment horizontal="center" vertical="center"/>
    </xf>
    <xf numFmtId="0" fontId="5" fillId="0" borderId="0" xfId="1" applyFont="1" applyFill="1" applyAlignment="1">
      <alignment horizontal="center" vertical="center"/>
    </xf>
    <xf numFmtId="0" fontId="3" fillId="0" borderId="7"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3" fillId="0" borderId="5" xfId="1" applyFont="1" applyFill="1" applyBorder="1" applyAlignment="1">
      <alignmen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3" fillId="0" borderId="2" xfId="1" applyFont="1" applyFill="1" applyBorder="1" applyAlignment="1">
      <alignment horizontal="center" vertical="center"/>
    </xf>
    <xf numFmtId="0" fontId="17" fillId="0" borderId="5" xfId="1" applyFont="1" applyFill="1" applyBorder="1" applyAlignment="1">
      <alignment vertical="center"/>
    </xf>
    <xf numFmtId="3" fontId="17" fillId="0" borderId="3" xfId="1" applyNumberFormat="1" applyFont="1" applyFill="1" applyBorder="1" applyAlignment="1">
      <alignment vertical="center"/>
    </xf>
    <xf numFmtId="0" fontId="2" fillId="0" borderId="0" xfId="1" applyFont="1" applyFill="1" applyAlignment="1">
      <alignment vertical="top" wrapText="1"/>
    </xf>
    <xf numFmtId="0" fontId="3" fillId="0" borderId="0" xfId="1" applyFont="1" applyFill="1" applyAlignment="1">
      <alignment vertical="top" wrapText="1"/>
    </xf>
    <xf numFmtId="177" fontId="3" fillId="0" borderId="3" xfId="1" applyNumberFormat="1" applyFont="1" applyFill="1" applyBorder="1" applyAlignment="1">
      <alignment vertical="center"/>
    </xf>
    <xf numFmtId="0" fontId="3" fillId="0" borderId="4" xfId="1" applyFont="1" applyFill="1" applyBorder="1" applyAlignment="1">
      <alignment horizontal="left" vertical="center"/>
    </xf>
    <xf numFmtId="38" fontId="3" fillId="0" borderId="5" xfId="29" applyFont="1" applyFill="1" applyBorder="1" applyAlignment="1">
      <alignment vertical="center"/>
    </xf>
    <xf numFmtId="38" fontId="3" fillId="0" borderId="4" xfId="29" applyFont="1" applyFill="1" applyBorder="1" applyAlignment="1">
      <alignment vertical="center"/>
    </xf>
    <xf numFmtId="38" fontId="3" fillId="0" borderId="4" xfId="29" applyFont="1" applyFill="1" applyBorder="1" applyAlignment="1">
      <alignment vertical="top"/>
    </xf>
    <xf numFmtId="0" fontId="3" fillId="0" borderId="4" xfId="1" applyFont="1" applyFill="1" applyBorder="1" applyAlignment="1">
      <alignment vertical="top"/>
    </xf>
    <xf numFmtId="0" fontId="3" fillId="0" borderId="0" xfId="1" applyFont="1" applyFill="1" applyAlignment="1">
      <alignment vertical="top"/>
    </xf>
    <xf numFmtId="0" fontId="3" fillId="0" borderId="4" xfId="1" applyFont="1" applyFill="1" applyBorder="1" applyAlignment="1">
      <alignment vertical="center" wrapText="1"/>
    </xf>
    <xf numFmtId="38" fontId="3" fillId="0" borderId="1" xfId="29" applyFont="1" applyFill="1" applyBorder="1" applyAlignment="1">
      <alignment vertical="center"/>
    </xf>
    <xf numFmtId="0" fontId="3" fillId="0" borderId="15" xfId="1" applyFont="1" applyFill="1" applyBorder="1" applyAlignment="1">
      <alignment vertical="center"/>
    </xf>
    <xf numFmtId="178" fontId="3" fillId="0" borderId="5" xfId="1" applyNumberFormat="1" applyFont="1" applyFill="1" applyBorder="1" applyAlignment="1">
      <alignment vertical="center"/>
    </xf>
    <xf numFmtId="0" fontId="16" fillId="2" borderId="3" xfId="1" applyFont="1" applyFill="1" applyBorder="1" applyAlignment="1">
      <alignment vertical="center" wrapText="1"/>
    </xf>
    <xf numFmtId="0" fontId="16" fillId="2" borderId="3" xfId="1" applyFont="1" applyFill="1" applyBorder="1" applyAlignment="1">
      <alignment horizontal="center" vertical="center"/>
    </xf>
    <xf numFmtId="0" fontId="16" fillId="2" borderId="5" xfId="1" applyFont="1" applyFill="1" applyBorder="1" applyAlignment="1">
      <alignment vertical="center" wrapText="1"/>
    </xf>
    <xf numFmtId="0" fontId="16" fillId="2" borderId="5" xfId="1" applyFont="1" applyFill="1" applyBorder="1" applyAlignment="1">
      <alignment horizontal="center" vertical="center"/>
    </xf>
    <xf numFmtId="0" fontId="6" fillId="2" borderId="5" xfId="1" applyFont="1" applyFill="1" applyBorder="1" applyAlignment="1">
      <alignment vertical="center" wrapText="1"/>
    </xf>
    <xf numFmtId="0" fontId="6" fillId="2" borderId="5" xfId="1" applyFont="1" applyFill="1" applyBorder="1" applyAlignment="1">
      <alignment horizontal="center" vertical="center"/>
    </xf>
    <xf numFmtId="0" fontId="18" fillId="2" borderId="3" xfId="1" applyFont="1" applyFill="1" applyBorder="1" applyAlignment="1">
      <alignment vertical="center" wrapText="1"/>
    </xf>
    <xf numFmtId="4" fontId="17" fillId="2" borderId="3" xfId="1" applyNumberFormat="1" applyFont="1" applyFill="1" applyBorder="1" applyAlignment="1">
      <alignment vertical="center"/>
    </xf>
    <xf numFmtId="3" fontId="18" fillId="2" borderId="3" xfId="1" applyNumberFormat="1" applyFont="1" applyFill="1" applyBorder="1" applyAlignment="1">
      <alignment vertical="center"/>
    </xf>
    <xf numFmtId="3" fontId="17" fillId="2" borderId="3" xfId="1" applyNumberFormat="1" applyFont="1" applyFill="1" applyBorder="1" applyAlignment="1">
      <alignment vertical="center"/>
    </xf>
    <xf numFmtId="3" fontId="3" fillId="2" borderId="3" xfId="1" applyNumberFormat="1" applyFont="1" applyFill="1" applyBorder="1" applyAlignment="1">
      <alignment vertical="center"/>
    </xf>
    <xf numFmtId="0" fontId="8" fillId="2" borderId="3" xfId="1" applyFont="1" applyFill="1" applyBorder="1" applyAlignment="1">
      <alignment vertical="center" wrapText="1"/>
    </xf>
    <xf numFmtId="4" fontId="3" fillId="2" borderId="3" xfId="1" applyNumberFormat="1" applyFont="1" applyFill="1" applyBorder="1" applyAlignment="1">
      <alignment vertical="center"/>
    </xf>
    <xf numFmtId="3" fontId="17" fillId="2" borderId="3" xfId="1" applyNumberFormat="1" applyFont="1" applyFill="1" applyBorder="1" applyAlignment="1">
      <alignment horizontal="center" vertical="center"/>
    </xf>
    <xf numFmtId="3" fontId="3" fillId="2" borderId="3" xfId="1" applyNumberFormat="1" applyFont="1" applyFill="1" applyBorder="1" applyAlignment="1">
      <alignment horizontal="center" vertical="center"/>
    </xf>
    <xf numFmtId="0" fontId="18" fillId="2" borderId="15" xfId="1" applyFont="1" applyFill="1" applyBorder="1" applyAlignment="1">
      <alignment vertical="center" wrapText="1"/>
    </xf>
    <xf numFmtId="0" fontId="8" fillId="2" borderId="15" xfId="1" applyFont="1" applyFill="1" applyBorder="1" applyAlignment="1">
      <alignment vertical="center" wrapText="1"/>
    </xf>
    <xf numFmtId="4" fontId="17" fillId="2" borderId="3" xfId="1" applyNumberFormat="1" applyFont="1" applyFill="1" applyBorder="1" applyAlignment="1">
      <alignment horizontal="center" vertical="center"/>
    </xf>
    <xf numFmtId="4" fontId="3" fillId="2" borderId="3" xfId="1" applyNumberFormat="1" applyFont="1" applyFill="1" applyBorder="1" applyAlignment="1">
      <alignment horizontal="center" vertical="center"/>
    </xf>
    <xf numFmtId="0" fontId="6" fillId="0" borderId="3" xfId="1" applyFont="1" applyFill="1" applyBorder="1" applyAlignment="1">
      <alignment vertical="center" wrapText="1"/>
    </xf>
    <xf numFmtId="0" fontId="17" fillId="2" borderId="4" xfId="1" applyFont="1" applyFill="1" applyBorder="1" applyAlignment="1">
      <alignment horizontal="left" vertical="center" wrapText="1"/>
    </xf>
    <xf numFmtId="0" fontId="17" fillId="2" borderId="4" xfId="1" applyFont="1" applyFill="1" applyBorder="1" applyAlignment="1">
      <alignment horizontal="left" vertical="center"/>
    </xf>
    <xf numFmtId="38" fontId="17" fillId="2" borderId="4" xfId="29" applyFont="1" applyFill="1" applyBorder="1" applyAlignment="1">
      <alignment vertical="center"/>
    </xf>
    <xf numFmtId="0" fontId="17" fillId="2" borderId="4" xfId="1" applyFont="1" applyFill="1" applyBorder="1" applyAlignment="1">
      <alignment vertical="center"/>
    </xf>
    <xf numFmtId="3" fontId="16" fillId="2" borderId="3" xfId="1" applyNumberFormat="1" applyFont="1" applyFill="1" applyBorder="1" applyAlignment="1">
      <alignment vertical="center"/>
    </xf>
    <xf numFmtId="3" fontId="6" fillId="2" borderId="3" xfId="1" applyNumberFormat="1" applyFont="1" applyFill="1" applyBorder="1" applyAlignment="1">
      <alignment vertical="center"/>
    </xf>
    <xf numFmtId="3" fontId="6" fillId="2" borderId="3" xfId="1" applyNumberFormat="1" applyFont="1" applyFill="1" applyBorder="1" applyAlignment="1">
      <alignment horizontal="center" vertical="center"/>
    </xf>
    <xf numFmtId="0" fontId="3" fillId="2" borderId="5" xfId="1" applyFont="1" applyFill="1" applyBorder="1" applyAlignment="1">
      <alignment vertical="center" wrapText="1"/>
    </xf>
    <xf numFmtId="0" fontId="17" fillId="2" borderId="5" xfId="1" applyFont="1" applyFill="1" applyBorder="1" applyAlignment="1">
      <alignment vertical="center" wrapText="1"/>
    </xf>
    <xf numFmtId="0" fontId="3" fillId="2" borderId="3" xfId="1" applyFont="1" applyFill="1" applyBorder="1" applyAlignment="1">
      <alignment vertical="center" wrapText="1"/>
    </xf>
    <xf numFmtId="38" fontId="3" fillId="2" borderId="5" xfId="29" applyFont="1" applyFill="1" applyBorder="1" applyAlignment="1">
      <alignment vertical="center"/>
    </xf>
    <xf numFmtId="38" fontId="3" fillId="2" borderId="3" xfId="29" applyFont="1" applyFill="1" applyBorder="1" applyAlignment="1">
      <alignment vertical="center"/>
    </xf>
    <xf numFmtId="38" fontId="3" fillId="2" borderId="13" xfId="29" applyFont="1" applyFill="1" applyBorder="1" applyAlignment="1">
      <alignment vertical="center"/>
    </xf>
    <xf numFmtId="38" fontId="3" fillId="2" borderId="1" xfId="29" applyFont="1" applyFill="1" applyBorder="1" applyAlignment="1">
      <alignment vertical="center"/>
    </xf>
    <xf numFmtId="38" fontId="17" fillId="2" borderId="1" xfId="29" applyFont="1" applyFill="1" applyBorder="1" applyAlignment="1">
      <alignment vertical="center"/>
    </xf>
    <xf numFmtId="178" fontId="3" fillId="2" borderId="5" xfId="1" applyNumberFormat="1" applyFont="1" applyFill="1" applyBorder="1" applyAlignment="1">
      <alignment vertical="center"/>
    </xf>
    <xf numFmtId="178" fontId="3" fillId="2" borderId="3" xfId="1" applyNumberFormat="1" applyFont="1" applyFill="1" applyBorder="1" applyAlignment="1">
      <alignment vertical="center"/>
    </xf>
    <xf numFmtId="178" fontId="17" fillId="2" borderId="5" xfId="1" applyNumberFormat="1" applyFont="1" applyFill="1" applyBorder="1" applyAlignment="1">
      <alignment vertical="center"/>
    </xf>
    <xf numFmtId="38" fontId="3" fillId="2" borderId="12" xfId="29" applyFont="1" applyFill="1" applyBorder="1" applyAlignment="1">
      <alignment vertical="center"/>
    </xf>
    <xf numFmtId="38" fontId="17" fillId="2" borderId="5" xfId="29" applyFont="1" applyFill="1" applyBorder="1" applyAlignment="1">
      <alignment vertical="center"/>
    </xf>
    <xf numFmtId="0" fontId="3" fillId="0" borderId="0" xfId="1" applyFont="1" applyFill="1" applyAlignment="1">
      <alignment vertical="top" wrapText="1"/>
    </xf>
    <xf numFmtId="0" fontId="6" fillId="2" borderId="22"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0" borderId="22" xfId="1" applyFont="1" applyFill="1" applyBorder="1" applyAlignment="1">
      <alignment vertical="center" wrapText="1"/>
    </xf>
    <xf numFmtId="0" fontId="6" fillId="0" borderId="15" xfId="1" applyFont="1" applyFill="1" applyBorder="1" applyAlignment="1">
      <alignment vertical="center" wrapText="1"/>
    </xf>
    <xf numFmtId="0" fontId="2" fillId="0" borderId="0" xfId="1" applyFont="1" applyFill="1" applyBorder="1"/>
    <xf numFmtId="0" fontId="0" fillId="0" borderId="0" xfId="0">
      <alignment vertical="center"/>
    </xf>
    <xf numFmtId="0" fontId="0" fillId="0" borderId="0" xfId="0" applyAlignment="1">
      <alignment horizontal="center" vertical="center"/>
    </xf>
    <xf numFmtId="0" fontId="16" fillId="2" borderId="3" xfId="1" applyFont="1" applyFill="1" applyBorder="1" applyAlignment="1">
      <alignment horizontal="center" vertical="center" wrapText="1"/>
    </xf>
    <xf numFmtId="0" fontId="0" fillId="0" borderId="0" xfId="0" applyAlignment="1">
      <alignment horizontal="center" vertical="center" wrapText="1"/>
    </xf>
    <xf numFmtId="0" fontId="3" fillId="0" borderId="14" xfId="1" applyFont="1" applyFill="1" applyBorder="1" applyAlignment="1">
      <alignment vertical="center"/>
    </xf>
    <xf numFmtId="0" fontId="7" fillId="2" borderId="0" xfId="0" applyFont="1" applyFill="1" applyAlignment="1">
      <alignment horizontal="right" vertical="center"/>
    </xf>
    <xf numFmtId="58" fontId="7" fillId="2" borderId="0" xfId="0" applyNumberFormat="1" applyFont="1" applyFill="1" applyAlignment="1">
      <alignment horizontal="right" vertical="center"/>
    </xf>
    <xf numFmtId="0" fontId="7" fillId="0" borderId="0" xfId="0" applyFont="1" applyFill="1" applyAlignment="1">
      <alignment horizontal="left" vertical="center"/>
    </xf>
    <xf numFmtId="0" fontId="7" fillId="2" borderId="0" xfId="0" applyFont="1" applyFill="1" applyAlignment="1">
      <alignment horizontal="center" vertical="center"/>
    </xf>
    <xf numFmtId="0" fontId="7" fillId="0" borderId="0" xfId="0" applyFont="1" applyFill="1" applyBorder="1" applyAlignment="1">
      <alignment horizontal="center" vertical="center"/>
    </xf>
    <xf numFmtId="0" fontId="7" fillId="2" borderId="0" xfId="0" applyFont="1" applyFill="1" applyBorder="1" applyAlignment="1">
      <alignment horizontal="right" vertical="center"/>
    </xf>
    <xf numFmtId="0" fontId="6" fillId="2" borderId="22"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16" fillId="2" borderId="22" xfId="1" applyFont="1" applyFill="1" applyBorder="1" applyAlignment="1">
      <alignment horizontal="left" vertical="center" wrapText="1"/>
    </xf>
    <xf numFmtId="0" fontId="16" fillId="2" borderId="15" xfId="1" applyFont="1" applyFill="1" applyBorder="1" applyAlignment="1">
      <alignment horizontal="left" vertical="center" wrapText="1"/>
    </xf>
    <xf numFmtId="0" fontId="2" fillId="0" borderId="0" xfId="1" applyFont="1" applyFill="1" applyAlignment="1">
      <alignment horizontal="left" vertical="top" wrapText="1"/>
    </xf>
    <xf numFmtId="0" fontId="17" fillId="2" borderId="2" xfId="1" applyFont="1" applyFill="1" applyBorder="1" applyAlignment="1">
      <alignment horizontal="center" vertical="center"/>
    </xf>
    <xf numFmtId="0" fontId="5" fillId="0" borderId="0" xfId="1" applyFont="1" applyFill="1" applyAlignment="1">
      <alignment horizontal="center" vertical="center"/>
    </xf>
    <xf numFmtId="0" fontId="6" fillId="0" borderId="6"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22"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3" fillId="0" borderId="0" xfId="1" applyFont="1" applyFill="1" applyAlignment="1">
      <alignment horizontal="left" vertical="top" wrapText="1"/>
    </xf>
    <xf numFmtId="0" fontId="3" fillId="0" borderId="6"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3" xfId="1" applyFont="1" applyFill="1" applyBorder="1" applyAlignment="1">
      <alignment horizontal="center" vertical="center" wrapText="1"/>
    </xf>
    <xf numFmtId="0" fontId="7" fillId="0" borderId="0" xfId="0" applyFont="1" applyFill="1" applyAlignment="1">
      <alignment horizontal="center" vertical="center"/>
    </xf>
    <xf numFmtId="38" fontId="7" fillId="0" borderId="0" xfId="29" applyFont="1" applyFill="1" applyAlignment="1">
      <alignment horizontal="right" vertical="center"/>
    </xf>
    <xf numFmtId="0" fontId="7" fillId="0" borderId="0" xfId="0" applyFont="1" applyFill="1" applyAlignment="1">
      <alignment horizontal="right" vertical="center"/>
    </xf>
    <xf numFmtId="0" fontId="7" fillId="0" borderId="0" xfId="0" applyFont="1" applyFill="1" applyBorder="1" applyAlignment="1">
      <alignment horizontal="right" vertical="center"/>
    </xf>
    <xf numFmtId="0" fontId="6" fillId="0" borderId="22" xfId="1" applyFont="1" applyFill="1" applyBorder="1" applyAlignment="1">
      <alignment vertical="center" wrapText="1"/>
    </xf>
    <xf numFmtId="0" fontId="6" fillId="0" borderId="15" xfId="1" applyFont="1" applyFill="1" applyBorder="1" applyAlignment="1">
      <alignment vertical="center" wrapText="1"/>
    </xf>
    <xf numFmtId="0" fontId="2" fillId="0" borderId="0" xfId="1" applyFont="1" applyFill="1" applyAlignment="1">
      <alignment horizontal="left" vertical="top"/>
    </xf>
    <xf numFmtId="0" fontId="7" fillId="2" borderId="0" xfId="0" applyFont="1" applyFill="1" applyAlignment="1">
      <alignment horizontal="left" vertical="center"/>
    </xf>
    <xf numFmtId="0" fontId="17" fillId="2" borderId="4" xfId="1" applyFont="1" applyFill="1" applyBorder="1" applyAlignment="1">
      <alignment vertical="center" wrapText="1"/>
    </xf>
    <xf numFmtId="0" fontId="3" fillId="0" borderId="0" xfId="1" applyFont="1" applyFill="1" applyAlignment="1">
      <alignment vertical="top" wrapText="1"/>
    </xf>
    <xf numFmtId="3" fontId="7" fillId="2" borderId="0" xfId="0" applyNumberFormat="1" applyFont="1" applyFill="1" applyAlignment="1">
      <alignment horizontal="right" vertical="center"/>
    </xf>
    <xf numFmtId="0" fontId="7" fillId="0" borderId="0" xfId="0" applyFont="1" applyFill="1" applyAlignment="1">
      <alignment horizontal="left" vertical="center" wrapText="1"/>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6" xfId="1" applyFont="1" applyFill="1" applyBorder="1" applyAlignment="1">
      <alignment vertical="center" wrapText="1"/>
    </xf>
    <xf numFmtId="0" fontId="6" fillId="0" borderId="4" xfId="1" applyFont="1" applyFill="1" applyBorder="1" applyAlignment="1">
      <alignment vertical="center" wrapText="1"/>
    </xf>
    <xf numFmtId="0" fontId="6" fillId="0" borderId="5" xfId="1" applyFont="1" applyFill="1" applyBorder="1" applyAlignment="1">
      <alignment vertical="center" wrapText="1"/>
    </xf>
    <xf numFmtId="0" fontId="3" fillId="0" borderId="22" xfId="1" applyFont="1" applyFill="1" applyBorder="1" applyAlignment="1">
      <alignment horizontal="center" vertical="center"/>
    </xf>
    <xf numFmtId="0" fontId="3" fillId="0" borderId="15"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15" xfId="1" applyFont="1" applyFill="1" applyBorder="1" applyAlignment="1">
      <alignment horizontal="center" vertical="center"/>
    </xf>
    <xf numFmtId="0" fontId="3" fillId="0" borderId="29" xfId="1" applyFont="1" applyFill="1" applyBorder="1" applyAlignment="1">
      <alignment horizontal="center" vertical="center"/>
    </xf>
    <xf numFmtId="0" fontId="3" fillId="0" borderId="28" xfId="1" applyFont="1" applyFill="1" applyBorder="1" applyAlignment="1">
      <alignment horizontal="center" vertical="center"/>
    </xf>
    <xf numFmtId="0" fontId="3" fillId="0" borderId="30" xfId="1" applyFont="1" applyFill="1" applyBorder="1" applyAlignment="1">
      <alignment horizontal="center" vertical="center"/>
    </xf>
    <xf numFmtId="0" fontId="7" fillId="2" borderId="0" xfId="0" applyFont="1" applyFill="1" applyAlignment="1">
      <alignment horizontal="left" vertical="top" wrapText="1"/>
    </xf>
    <xf numFmtId="0" fontId="7" fillId="0" borderId="0" xfId="0" applyFont="1" applyFill="1" applyAlignment="1">
      <alignment horizontal="center" vertical="center" wrapText="1"/>
    </xf>
    <xf numFmtId="38" fontId="7" fillId="2" borderId="0" xfId="29" applyFont="1" applyFill="1" applyAlignment="1">
      <alignment vertical="center"/>
    </xf>
    <xf numFmtId="0" fontId="3" fillId="0" borderId="23" xfId="1" applyFont="1" applyFill="1" applyBorder="1" applyAlignment="1">
      <alignment horizontal="center" vertical="center"/>
    </xf>
    <xf numFmtId="0" fontId="0" fillId="0" borderId="0" xfId="0" applyAlignment="1">
      <alignment horizontal="center" vertical="center"/>
    </xf>
  </cellXfs>
  <cellStyles count="32">
    <cellStyle name="Excel Built-in Comma [0]" xfId="3"/>
    <cellStyle name="Excel Built-in Normal" xfId="4"/>
    <cellStyle name="Header1" xfId="5"/>
    <cellStyle name="Header2" xfId="6"/>
    <cellStyle name="パーセント 2" xfId="7"/>
    <cellStyle name="桁区切り" xfId="29" builtinId="6"/>
    <cellStyle name="桁区切り 2" xfId="9"/>
    <cellStyle name="桁区切り 2 2" xfId="10"/>
    <cellStyle name="桁区切り 2 3" xfId="11"/>
    <cellStyle name="桁区切り 3" xfId="12"/>
    <cellStyle name="桁区切り 4" xfId="13"/>
    <cellStyle name="桁区切り 5" xfId="8"/>
    <cellStyle name="標準" xfId="0" builtinId="0"/>
    <cellStyle name="標準 10" xfId="2"/>
    <cellStyle name="標準 2" xfId="1"/>
    <cellStyle name="標準 2 2" xfId="14"/>
    <cellStyle name="標準 2 2 2" xfId="15"/>
    <cellStyle name="標準 2 3" xfId="16"/>
    <cellStyle name="標準 2 4" xfId="17"/>
    <cellStyle name="標準 2 5" xfId="18"/>
    <cellStyle name="標準 2 6" xfId="30"/>
    <cellStyle name="標準 3" xfId="19"/>
    <cellStyle name="標準 3 2" xfId="20"/>
    <cellStyle name="標準 4" xfId="21"/>
    <cellStyle name="標準 4 2" xfId="22"/>
    <cellStyle name="標準 4 3" xfId="31"/>
    <cellStyle name="標準 5" xfId="23"/>
    <cellStyle name="標準 5 2" xfId="24"/>
    <cellStyle name="標準 6" xfId="25"/>
    <cellStyle name="標準 7" xfId="26"/>
    <cellStyle name="標準 8" xfId="27"/>
    <cellStyle name="標準 9" xfId="28"/>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28</xdr:row>
      <xdr:rowOff>0</xdr:rowOff>
    </xdr:from>
    <xdr:to>
      <xdr:col>4</xdr:col>
      <xdr:colOff>0</xdr:colOff>
      <xdr:row>29</xdr:row>
      <xdr:rowOff>9525</xdr:rowOff>
    </xdr:to>
    <xdr:sp macro="" textlink="">
      <xdr:nvSpPr>
        <xdr:cNvPr id="2" name="Line 1"/>
        <xdr:cNvSpPr>
          <a:spLocks noChangeShapeType="1"/>
        </xdr:cNvSpPr>
      </xdr:nvSpPr>
      <xdr:spPr bwMode="auto">
        <a:xfrm flipV="1">
          <a:off x="4610100" y="6972300"/>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6" name="Line 6"/>
        <xdr:cNvSpPr>
          <a:spLocks noChangeShapeType="1"/>
        </xdr:cNvSpPr>
      </xdr:nvSpPr>
      <xdr:spPr bwMode="auto">
        <a:xfrm flipH="1">
          <a:off x="4610100" y="69723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4"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5"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28</xdr:row>
      <xdr:rowOff>0</xdr:rowOff>
    </xdr:from>
    <xdr:to>
      <xdr:col>4</xdr:col>
      <xdr:colOff>0</xdr:colOff>
      <xdr:row>29</xdr:row>
      <xdr:rowOff>9525</xdr:rowOff>
    </xdr:to>
    <xdr:sp macro="" textlink="">
      <xdr:nvSpPr>
        <xdr:cNvPr id="2" name="Line 1"/>
        <xdr:cNvSpPr>
          <a:spLocks noChangeShapeType="1"/>
        </xdr:cNvSpPr>
      </xdr:nvSpPr>
      <xdr:spPr bwMode="auto">
        <a:xfrm flipV="1">
          <a:off x="4610100" y="6972300"/>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6" name="Line 6"/>
        <xdr:cNvSpPr>
          <a:spLocks noChangeShapeType="1"/>
        </xdr:cNvSpPr>
      </xdr:nvSpPr>
      <xdr:spPr bwMode="auto">
        <a:xfrm flipH="1">
          <a:off x="4610100" y="69723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4"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5"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7"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8"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9"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10"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11"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12"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13"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14"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15"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16"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17"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18"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M40"/>
  <sheetViews>
    <sheetView tabSelected="1" view="pageBreakPreview" zoomScale="70" zoomScaleNormal="100" zoomScaleSheetLayoutView="70" workbookViewId="0">
      <selection activeCell="O10" sqref="O10"/>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138</v>
      </c>
      <c r="B1" s="86"/>
    </row>
    <row r="2" spans="1:13" ht="18.75" customHeight="1"/>
    <row r="3" spans="1:13" ht="18.75" customHeight="1"/>
    <row r="4" spans="1:13" ht="18.75" customHeight="1">
      <c r="G4" s="173" t="s">
        <v>0</v>
      </c>
      <c r="H4" s="173"/>
      <c r="I4" s="173"/>
      <c r="J4" s="173"/>
      <c r="K4" s="91"/>
    </row>
    <row r="5" spans="1:13" ht="18.75" customHeight="1">
      <c r="G5" s="174" t="s">
        <v>260</v>
      </c>
      <c r="H5" s="174"/>
      <c r="I5" s="174"/>
      <c r="J5" s="174"/>
      <c r="K5" s="92"/>
    </row>
    <row r="6" spans="1:13" ht="18.75" customHeight="1">
      <c r="M6" s="87"/>
    </row>
    <row r="7" spans="1:13" ht="18.75" customHeight="1"/>
    <row r="8" spans="1:13" ht="18.75" customHeight="1">
      <c r="A8" s="175" t="s">
        <v>1</v>
      </c>
      <c r="B8" s="175"/>
      <c r="C8" s="175"/>
    </row>
    <row r="9" spans="1:13" ht="18.75" customHeight="1"/>
    <row r="10" spans="1:13" ht="18.75" customHeight="1"/>
    <row r="11" spans="1:13" ht="18.75" customHeight="1">
      <c r="I11" s="177" t="s">
        <v>4</v>
      </c>
    </row>
    <row r="12" spans="1:13" ht="18.75" customHeight="1">
      <c r="A12" s="86" t="s">
        <v>2</v>
      </c>
      <c r="B12" s="86"/>
      <c r="C12" s="86"/>
      <c r="D12" s="86"/>
      <c r="F12" s="173" t="s">
        <v>3</v>
      </c>
      <c r="G12" s="173"/>
      <c r="H12" s="178"/>
      <c r="I12" s="177"/>
    </row>
    <row r="13" spans="1:13" ht="18.75" customHeight="1">
      <c r="I13" s="177"/>
    </row>
    <row r="14" spans="1:13" ht="18.75" customHeight="1">
      <c r="A14" s="86"/>
      <c r="B14" s="86"/>
      <c r="C14" s="86"/>
      <c r="D14" s="86"/>
      <c r="E14" s="86"/>
      <c r="F14" s="86"/>
      <c r="G14" s="86"/>
      <c r="H14" s="86"/>
      <c r="I14" s="86"/>
      <c r="J14" s="86"/>
      <c r="K14" s="86"/>
    </row>
    <row r="15" spans="1:13" ht="18.75" customHeight="1">
      <c r="A15" s="176" t="s">
        <v>261</v>
      </c>
      <c r="B15" s="176"/>
      <c r="C15" s="176"/>
      <c r="D15" s="176"/>
      <c r="E15" s="176"/>
      <c r="F15" s="176"/>
      <c r="G15" s="176"/>
      <c r="H15" s="176"/>
      <c r="I15" s="176"/>
      <c r="J15" s="176"/>
      <c r="K15" s="93"/>
    </row>
    <row r="16" spans="1:13" ht="18.75" customHeight="1">
      <c r="A16" s="86"/>
      <c r="B16" s="86"/>
      <c r="C16" s="86"/>
      <c r="D16" s="86"/>
      <c r="E16" s="86"/>
      <c r="F16" s="86"/>
      <c r="G16" s="86"/>
      <c r="H16" s="86"/>
      <c r="I16" s="86"/>
      <c r="J16" s="86"/>
      <c r="K16" s="93"/>
    </row>
    <row r="17" spans="1:7" ht="18.75" customHeight="1"/>
    <row r="18" spans="1:7" ht="18.75" customHeight="1"/>
    <row r="19" spans="1:7" ht="18.75" customHeight="1">
      <c r="A19" s="85" t="s">
        <v>6</v>
      </c>
    </row>
    <row r="20" spans="1:7" ht="18.75" customHeight="1"/>
    <row r="21" spans="1:7" ht="18.75" customHeight="1">
      <c r="A21" s="85" t="s">
        <v>187</v>
      </c>
      <c r="F21" s="86"/>
      <c r="G21" s="86"/>
    </row>
    <row r="22" spans="1:7" ht="18.75" customHeight="1">
      <c r="F22" s="88"/>
    </row>
    <row r="23" spans="1:7" ht="18.75" customHeight="1">
      <c r="A23" s="85" t="s">
        <v>188</v>
      </c>
      <c r="F23" s="86"/>
      <c r="G23" s="86"/>
    </row>
    <row r="24" spans="1:7" ht="18.75" customHeight="1">
      <c r="F24" s="88"/>
    </row>
    <row r="25" spans="1:7" ht="18.75" customHeight="1"/>
    <row r="26" spans="1:7" ht="18.75" customHeight="1"/>
    <row r="27" spans="1:7" ht="18.75" customHeight="1"/>
    <row r="28" spans="1:7" ht="18.75" customHeight="1"/>
    <row r="29" spans="1:7" ht="18.75" customHeight="1"/>
    <row r="30" spans="1:7" ht="18.75" customHeight="1"/>
    <row r="31" spans="1:7" ht="18.75" customHeight="1"/>
    <row r="32" spans="1:7" ht="18.75" customHeight="1"/>
    <row r="33" ht="18.75" customHeight="1"/>
    <row r="34" ht="18.75" customHeight="1"/>
    <row r="35" ht="18.75" customHeight="1"/>
    <row r="36" ht="18.75" customHeight="1"/>
    <row r="37" ht="18.75" customHeight="1"/>
    <row r="38" ht="18.75" customHeight="1"/>
    <row r="39" ht="18.75" customHeight="1"/>
    <row r="40" ht="18.75" customHeight="1"/>
  </sheetData>
  <mergeCells count="6">
    <mergeCell ref="G4:J4"/>
    <mergeCell ref="G5:J5"/>
    <mergeCell ref="A8:C8"/>
    <mergeCell ref="A15:J15"/>
    <mergeCell ref="I11:I13"/>
    <mergeCell ref="F12:H12"/>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9999"/>
  </sheetPr>
  <dimension ref="A1:I39"/>
  <sheetViews>
    <sheetView view="pageBreakPreview" zoomScale="70" zoomScaleNormal="85" zoomScaleSheetLayoutView="70" workbookViewId="0">
      <selection activeCell="C21" sqref="C21"/>
    </sheetView>
  </sheetViews>
  <sheetFormatPr defaultColWidth="16.625" defaultRowHeight="20.100000000000001" customHeight="1"/>
  <cols>
    <col min="1" max="1" width="2.125" style="1" customWidth="1"/>
    <col min="2" max="2" width="21.875" style="1" customWidth="1"/>
    <col min="3" max="3" width="35.125" style="1" customWidth="1"/>
    <col min="4" max="4" width="31.625" style="1" customWidth="1"/>
    <col min="5" max="5" width="20.875" style="1" customWidth="1"/>
    <col min="6" max="6" width="14.25" style="1" customWidth="1"/>
    <col min="7" max="7" width="8.25" style="1" customWidth="1"/>
    <col min="8" max="8" width="9.875" style="1" customWidth="1"/>
    <col min="9" max="257" width="16.625" style="1"/>
    <col min="258" max="258" width="2.125" style="1" customWidth="1"/>
    <col min="259" max="259" width="21.625" style="1" customWidth="1"/>
    <col min="260" max="260" width="25.875" style="1" customWidth="1"/>
    <col min="261" max="261" width="31.75" style="1" customWidth="1"/>
    <col min="262" max="262" width="27.375" style="1" customWidth="1"/>
    <col min="263" max="263" width="16.125" style="1" customWidth="1"/>
    <col min="264" max="264" width="14.25" style="1" customWidth="1"/>
    <col min="265" max="513" width="16.625" style="1"/>
    <col min="514" max="514" width="2.125" style="1" customWidth="1"/>
    <col min="515" max="515" width="21.625" style="1" customWidth="1"/>
    <col min="516" max="516" width="25.875" style="1" customWidth="1"/>
    <col min="517" max="517" width="31.75" style="1" customWidth="1"/>
    <col min="518" max="518" width="27.375" style="1" customWidth="1"/>
    <col min="519" max="519" width="16.125" style="1" customWidth="1"/>
    <col min="520" max="520" width="14.25" style="1" customWidth="1"/>
    <col min="521" max="769" width="16.625" style="1"/>
    <col min="770" max="770" width="2.125" style="1" customWidth="1"/>
    <col min="771" max="771" width="21.625" style="1" customWidth="1"/>
    <col min="772" max="772" width="25.875" style="1" customWidth="1"/>
    <col min="773" max="773" width="31.75" style="1" customWidth="1"/>
    <col min="774" max="774" width="27.375" style="1" customWidth="1"/>
    <col min="775" max="775" width="16.125" style="1" customWidth="1"/>
    <col min="776" max="776" width="14.25" style="1" customWidth="1"/>
    <col min="777" max="1025" width="16.625" style="1"/>
    <col min="1026" max="1026" width="2.125" style="1" customWidth="1"/>
    <col min="1027" max="1027" width="21.625" style="1" customWidth="1"/>
    <col min="1028" max="1028" width="25.875" style="1" customWidth="1"/>
    <col min="1029" max="1029" width="31.75" style="1" customWidth="1"/>
    <col min="1030" max="1030" width="27.375" style="1" customWidth="1"/>
    <col min="1031" max="1031" width="16.125" style="1" customWidth="1"/>
    <col min="1032" max="1032" width="14.25" style="1" customWidth="1"/>
    <col min="1033" max="1281" width="16.625" style="1"/>
    <col min="1282" max="1282" width="2.125" style="1" customWidth="1"/>
    <col min="1283" max="1283" width="21.625" style="1" customWidth="1"/>
    <col min="1284" max="1284" width="25.875" style="1" customWidth="1"/>
    <col min="1285" max="1285" width="31.75" style="1" customWidth="1"/>
    <col min="1286" max="1286" width="27.375" style="1" customWidth="1"/>
    <col min="1287" max="1287" width="16.125" style="1" customWidth="1"/>
    <col min="1288" max="1288" width="14.25" style="1" customWidth="1"/>
    <col min="1289" max="1537" width="16.625" style="1"/>
    <col min="1538" max="1538" width="2.125" style="1" customWidth="1"/>
    <col min="1539" max="1539" width="21.625" style="1" customWidth="1"/>
    <col min="1540" max="1540" width="25.875" style="1" customWidth="1"/>
    <col min="1541" max="1541" width="31.75" style="1" customWidth="1"/>
    <col min="1542" max="1542" width="27.375" style="1" customWidth="1"/>
    <col min="1543" max="1543" width="16.125" style="1" customWidth="1"/>
    <col min="1544" max="1544" width="14.25" style="1" customWidth="1"/>
    <col min="1545" max="1793" width="16.625" style="1"/>
    <col min="1794" max="1794" width="2.125" style="1" customWidth="1"/>
    <col min="1795" max="1795" width="21.625" style="1" customWidth="1"/>
    <col min="1796" max="1796" width="25.875" style="1" customWidth="1"/>
    <col min="1797" max="1797" width="31.75" style="1" customWidth="1"/>
    <col min="1798" max="1798" width="27.375" style="1" customWidth="1"/>
    <col min="1799" max="1799" width="16.125" style="1" customWidth="1"/>
    <col min="1800" max="1800" width="14.25" style="1" customWidth="1"/>
    <col min="1801" max="2049" width="16.625" style="1"/>
    <col min="2050" max="2050" width="2.125" style="1" customWidth="1"/>
    <col min="2051" max="2051" width="21.625" style="1" customWidth="1"/>
    <col min="2052" max="2052" width="25.875" style="1" customWidth="1"/>
    <col min="2053" max="2053" width="31.75" style="1" customWidth="1"/>
    <col min="2054" max="2054" width="27.375" style="1" customWidth="1"/>
    <col min="2055" max="2055" width="16.125" style="1" customWidth="1"/>
    <col min="2056" max="2056" width="14.25" style="1" customWidth="1"/>
    <col min="2057" max="2305" width="16.625" style="1"/>
    <col min="2306" max="2306" width="2.125" style="1" customWidth="1"/>
    <col min="2307" max="2307" width="21.625" style="1" customWidth="1"/>
    <col min="2308" max="2308" width="25.875" style="1" customWidth="1"/>
    <col min="2309" max="2309" width="31.75" style="1" customWidth="1"/>
    <col min="2310" max="2310" width="27.375" style="1" customWidth="1"/>
    <col min="2311" max="2311" width="16.125" style="1" customWidth="1"/>
    <col min="2312" max="2312" width="14.25" style="1" customWidth="1"/>
    <col min="2313" max="2561" width="16.625" style="1"/>
    <col min="2562" max="2562" width="2.125" style="1" customWidth="1"/>
    <col min="2563" max="2563" width="21.625" style="1" customWidth="1"/>
    <col min="2564" max="2564" width="25.875" style="1" customWidth="1"/>
    <col min="2565" max="2565" width="31.75" style="1" customWidth="1"/>
    <col min="2566" max="2566" width="27.375" style="1" customWidth="1"/>
    <col min="2567" max="2567" width="16.125" style="1" customWidth="1"/>
    <col min="2568" max="2568" width="14.25" style="1" customWidth="1"/>
    <col min="2569" max="2817" width="16.625" style="1"/>
    <col min="2818" max="2818" width="2.125" style="1" customWidth="1"/>
    <col min="2819" max="2819" width="21.625" style="1" customWidth="1"/>
    <col min="2820" max="2820" width="25.875" style="1" customWidth="1"/>
    <col min="2821" max="2821" width="31.75" style="1" customWidth="1"/>
    <col min="2822" max="2822" width="27.375" style="1" customWidth="1"/>
    <col min="2823" max="2823" width="16.125" style="1" customWidth="1"/>
    <col min="2824" max="2824" width="14.25" style="1" customWidth="1"/>
    <col min="2825" max="3073" width="16.625" style="1"/>
    <col min="3074" max="3074" width="2.125" style="1" customWidth="1"/>
    <col min="3075" max="3075" width="21.625" style="1" customWidth="1"/>
    <col min="3076" max="3076" width="25.875" style="1" customWidth="1"/>
    <col min="3077" max="3077" width="31.75" style="1" customWidth="1"/>
    <col min="3078" max="3078" width="27.375" style="1" customWidth="1"/>
    <col min="3079" max="3079" width="16.125" style="1" customWidth="1"/>
    <col min="3080" max="3080" width="14.25" style="1" customWidth="1"/>
    <col min="3081" max="3329" width="16.625" style="1"/>
    <col min="3330" max="3330" width="2.125" style="1" customWidth="1"/>
    <col min="3331" max="3331" width="21.625" style="1" customWidth="1"/>
    <col min="3332" max="3332" width="25.875" style="1" customWidth="1"/>
    <col min="3333" max="3333" width="31.75" style="1" customWidth="1"/>
    <col min="3334" max="3334" width="27.375" style="1" customWidth="1"/>
    <col min="3335" max="3335" width="16.125" style="1" customWidth="1"/>
    <col min="3336" max="3336" width="14.25" style="1" customWidth="1"/>
    <col min="3337" max="3585" width="16.625" style="1"/>
    <col min="3586" max="3586" width="2.125" style="1" customWidth="1"/>
    <col min="3587" max="3587" width="21.625" style="1" customWidth="1"/>
    <col min="3588" max="3588" width="25.875" style="1" customWidth="1"/>
    <col min="3589" max="3589" width="31.75" style="1" customWidth="1"/>
    <col min="3590" max="3590" width="27.375" style="1" customWidth="1"/>
    <col min="3591" max="3591" width="16.125" style="1" customWidth="1"/>
    <col min="3592" max="3592" width="14.25" style="1" customWidth="1"/>
    <col min="3593" max="3841" width="16.625" style="1"/>
    <col min="3842" max="3842" width="2.125" style="1" customWidth="1"/>
    <col min="3843" max="3843" width="21.625" style="1" customWidth="1"/>
    <col min="3844" max="3844" width="25.875" style="1" customWidth="1"/>
    <col min="3845" max="3845" width="31.75" style="1" customWidth="1"/>
    <col min="3846" max="3846" width="27.375" style="1" customWidth="1"/>
    <col min="3847" max="3847" width="16.125" style="1" customWidth="1"/>
    <col min="3848" max="3848" width="14.25" style="1" customWidth="1"/>
    <col min="3849" max="4097" width="16.625" style="1"/>
    <col min="4098" max="4098" width="2.125" style="1" customWidth="1"/>
    <col min="4099" max="4099" width="21.625" style="1" customWidth="1"/>
    <col min="4100" max="4100" width="25.875" style="1" customWidth="1"/>
    <col min="4101" max="4101" width="31.75" style="1" customWidth="1"/>
    <col min="4102" max="4102" width="27.375" style="1" customWidth="1"/>
    <col min="4103" max="4103" width="16.125" style="1" customWidth="1"/>
    <col min="4104" max="4104" width="14.25" style="1" customWidth="1"/>
    <col min="4105" max="4353" width="16.625" style="1"/>
    <col min="4354" max="4354" width="2.125" style="1" customWidth="1"/>
    <col min="4355" max="4355" width="21.625" style="1" customWidth="1"/>
    <col min="4356" max="4356" width="25.875" style="1" customWidth="1"/>
    <col min="4357" max="4357" width="31.75" style="1" customWidth="1"/>
    <col min="4358" max="4358" width="27.375" style="1" customWidth="1"/>
    <col min="4359" max="4359" width="16.125" style="1" customWidth="1"/>
    <col min="4360" max="4360" width="14.25" style="1" customWidth="1"/>
    <col min="4361" max="4609" width="16.625" style="1"/>
    <col min="4610" max="4610" width="2.125" style="1" customWidth="1"/>
    <col min="4611" max="4611" width="21.625" style="1" customWidth="1"/>
    <col min="4612" max="4612" width="25.875" style="1" customWidth="1"/>
    <col min="4613" max="4613" width="31.75" style="1" customWidth="1"/>
    <col min="4614" max="4614" width="27.375" style="1" customWidth="1"/>
    <col min="4615" max="4615" width="16.125" style="1" customWidth="1"/>
    <col min="4616" max="4616" width="14.25" style="1" customWidth="1"/>
    <col min="4617" max="4865" width="16.625" style="1"/>
    <col min="4866" max="4866" width="2.125" style="1" customWidth="1"/>
    <col min="4867" max="4867" width="21.625" style="1" customWidth="1"/>
    <col min="4868" max="4868" width="25.875" style="1" customWidth="1"/>
    <col min="4869" max="4869" width="31.75" style="1" customWidth="1"/>
    <col min="4870" max="4870" width="27.375" style="1" customWidth="1"/>
    <col min="4871" max="4871" width="16.125" style="1" customWidth="1"/>
    <col min="4872" max="4872" width="14.25" style="1" customWidth="1"/>
    <col min="4873" max="5121" width="16.625" style="1"/>
    <col min="5122" max="5122" width="2.125" style="1" customWidth="1"/>
    <col min="5123" max="5123" width="21.625" style="1" customWidth="1"/>
    <col min="5124" max="5124" width="25.875" style="1" customWidth="1"/>
    <col min="5125" max="5125" width="31.75" style="1" customWidth="1"/>
    <col min="5126" max="5126" width="27.375" style="1" customWidth="1"/>
    <col min="5127" max="5127" width="16.125" style="1" customWidth="1"/>
    <col min="5128" max="5128" width="14.25" style="1" customWidth="1"/>
    <col min="5129" max="5377" width="16.625" style="1"/>
    <col min="5378" max="5378" width="2.125" style="1" customWidth="1"/>
    <col min="5379" max="5379" width="21.625" style="1" customWidth="1"/>
    <col min="5380" max="5380" width="25.875" style="1" customWidth="1"/>
    <col min="5381" max="5381" width="31.75" style="1" customWidth="1"/>
    <col min="5382" max="5382" width="27.375" style="1" customWidth="1"/>
    <col min="5383" max="5383" width="16.125" style="1" customWidth="1"/>
    <col min="5384" max="5384" width="14.25" style="1" customWidth="1"/>
    <col min="5385" max="5633" width="16.625" style="1"/>
    <col min="5634" max="5634" width="2.125" style="1" customWidth="1"/>
    <col min="5635" max="5635" width="21.625" style="1" customWidth="1"/>
    <col min="5636" max="5636" width="25.875" style="1" customWidth="1"/>
    <col min="5637" max="5637" width="31.75" style="1" customWidth="1"/>
    <col min="5638" max="5638" width="27.375" style="1" customWidth="1"/>
    <col min="5639" max="5639" width="16.125" style="1" customWidth="1"/>
    <col min="5640" max="5640" width="14.25" style="1" customWidth="1"/>
    <col min="5641" max="5889" width="16.625" style="1"/>
    <col min="5890" max="5890" width="2.125" style="1" customWidth="1"/>
    <col min="5891" max="5891" width="21.625" style="1" customWidth="1"/>
    <col min="5892" max="5892" width="25.875" style="1" customWidth="1"/>
    <col min="5893" max="5893" width="31.75" style="1" customWidth="1"/>
    <col min="5894" max="5894" width="27.375" style="1" customWidth="1"/>
    <col min="5895" max="5895" width="16.125" style="1" customWidth="1"/>
    <col min="5896" max="5896" width="14.25" style="1" customWidth="1"/>
    <col min="5897" max="6145" width="16.625" style="1"/>
    <col min="6146" max="6146" width="2.125" style="1" customWidth="1"/>
    <col min="6147" max="6147" width="21.625" style="1" customWidth="1"/>
    <col min="6148" max="6148" width="25.875" style="1" customWidth="1"/>
    <col min="6149" max="6149" width="31.75" style="1" customWidth="1"/>
    <col min="6150" max="6150" width="27.375" style="1" customWidth="1"/>
    <col min="6151" max="6151" width="16.125" style="1" customWidth="1"/>
    <col min="6152" max="6152" width="14.25" style="1" customWidth="1"/>
    <col min="6153" max="6401" width="16.625" style="1"/>
    <col min="6402" max="6402" width="2.125" style="1" customWidth="1"/>
    <col min="6403" max="6403" width="21.625" style="1" customWidth="1"/>
    <col min="6404" max="6404" width="25.875" style="1" customWidth="1"/>
    <col min="6405" max="6405" width="31.75" style="1" customWidth="1"/>
    <col min="6406" max="6406" width="27.375" style="1" customWidth="1"/>
    <col min="6407" max="6407" width="16.125" style="1" customWidth="1"/>
    <col min="6408" max="6408" width="14.25" style="1" customWidth="1"/>
    <col min="6409" max="6657" width="16.625" style="1"/>
    <col min="6658" max="6658" width="2.125" style="1" customWidth="1"/>
    <col min="6659" max="6659" width="21.625" style="1" customWidth="1"/>
    <col min="6660" max="6660" width="25.875" style="1" customWidth="1"/>
    <col min="6661" max="6661" width="31.75" style="1" customWidth="1"/>
    <col min="6662" max="6662" width="27.375" style="1" customWidth="1"/>
    <col min="6663" max="6663" width="16.125" style="1" customWidth="1"/>
    <col min="6664" max="6664" width="14.25" style="1" customWidth="1"/>
    <col min="6665" max="6913" width="16.625" style="1"/>
    <col min="6914" max="6914" width="2.125" style="1" customWidth="1"/>
    <col min="6915" max="6915" width="21.625" style="1" customWidth="1"/>
    <col min="6916" max="6916" width="25.875" style="1" customWidth="1"/>
    <col min="6917" max="6917" width="31.75" style="1" customWidth="1"/>
    <col min="6918" max="6918" width="27.375" style="1" customWidth="1"/>
    <col min="6919" max="6919" width="16.125" style="1" customWidth="1"/>
    <col min="6920" max="6920" width="14.25" style="1" customWidth="1"/>
    <col min="6921" max="7169" width="16.625" style="1"/>
    <col min="7170" max="7170" width="2.125" style="1" customWidth="1"/>
    <col min="7171" max="7171" width="21.625" style="1" customWidth="1"/>
    <col min="7172" max="7172" width="25.875" style="1" customWidth="1"/>
    <col min="7173" max="7173" width="31.75" style="1" customWidth="1"/>
    <col min="7174" max="7174" width="27.375" style="1" customWidth="1"/>
    <col min="7175" max="7175" width="16.125" style="1" customWidth="1"/>
    <col min="7176" max="7176" width="14.25" style="1" customWidth="1"/>
    <col min="7177" max="7425" width="16.625" style="1"/>
    <col min="7426" max="7426" width="2.125" style="1" customWidth="1"/>
    <col min="7427" max="7427" width="21.625" style="1" customWidth="1"/>
    <col min="7428" max="7428" width="25.875" style="1" customWidth="1"/>
    <col min="7429" max="7429" width="31.75" style="1" customWidth="1"/>
    <col min="7430" max="7430" width="27.375" style="1" customWidth="1"/>
    <col min="7431" max="7431" width="16.125" style="1" customWidth="1"/>
    <col min="7432" max="7432" width="14.25" style="1" customWidth="1"/>
    <col min="7433" max="7681" width="16.625" style="1"/>
    <col min="7682" max="7682" width="2.125" style="1" customWidth="1"/>
    <col min="7683" max="7683" width="21.625" style="1" customWidth="1"/>
    <col min="7684" max="7684" width="25.875" style="1" customWidth="1"/>
    <col min="7685" max="7685" width="31.75" style="1" customWidth="1"/>
    <col min="7686" max="7686" width="27.375" style="1" customWidth="1"/>
    <col min="7687" max="7687" width="16.125" style="1" customWidth="1"/>
    <col min="7688" max="7688" width="14.25" style="1" customWidth="1"/>
    <col min="7689" max="7937" width="16.625" style="1"/>
    <col min="7938" max="7938" width="2.125" style="1" customWidth="1"/>
    <col min="7939" max="7939" width="21.625" style="1" customWidth="1"/>
    <col min="7940" max="7940" width="25.875" style="1" customWidth="1"/>
    <col min="7941" max="7941" width="31.75" style="1" customWidth="1"/>
    <col min="7942" max="7942" width="27.375" style="1" customWidth="1"/>
    <col min="7943" max="7943" width="16.125" style="1" customWidth="1"/>
    <col min="7944" max="7944" width="14.25" style="1" customWidth="1"/>
    <col min="7945" max="8193" width="16.625" style="1"/>
    <col min="8194" max="8194" width="2.125" style="1" customWidth="1"/>
    <col min="8195" max="8195" width="21.625" style="1" customWidth="1"/>
    <col min="8196" max="8196" width="25.875" style="1" customWidth="1"/>
    <col min="8197" max="8197" width="31.75" style="1" customWidth="1"/>
    <col min="8198" max="8198" width="27.375" style="1" customWidth="1"/>
    <col min="8199" max="8199" width="16.125" style="1" customWidth="1"/>
    <col min="8200" max="8200" width="14.25" style="1" customWidth="1"/>
    <col min="8201" max="8449" width="16.625" style="1"/>
    <col min="8450" max="8450" width="2.125" style="1" customWidth="1"/>
    <col min="8451" max="8451" width="21.625" style="1" customWidth="1"/>
    <col min="8452" max="8452" width="25.875" style="1" customWidth="1"/>
    <col min="8453" max="8453" width="31.75" style="1" customWidth="1"/>
    <col min="8454" max="8454" width="27.375" style="1" customWidth="1"/>
    <col min="8455" max="8455" width="16.125" style="1" customWidth="1"/>
    <col min="8456" max="8456" width="14.25" style="1" customWidth="1"/>
    <col min="8457" max="8705" width="16.625" style="1"/>
    <col min="8706" max="8706" width="2.125" style="1" customWidth="1"/>
    <col min="8707" max="8707" width="21.625" style="1" customWidth="1"/>
    <col min="8708" max="8708" width="25.875" style="1" customWidth="1"/>
    <col min="8709" max="8709" width="31.75" style="1" customWidth="1"/>
    <col min="8710" max="8710" width="27.375" style="1" customWidth="1"/>
    <col min="8711" max="8711" width="16.125" style="1" customWidth="1"/>
    <col min="8712" max="8712" width="14.25" style="1" customWidth="1"/>
    <col min="8713" max="8961" width="16.625" style="1"/>
    <col min="8962" max="8962" width="2.125" style="1" customWidth="1"/>
    <col min="8963" max="8963" width="21.625" style="1" customWidth="1"/>
    <col min="8964" max="8964" width="25.875" style="1" customWidth="1"/>
    <col min="8965" max="8965" width="31.75" style="1" customWidth="1"/>
    <col min="8966" max="8966" width="27.375" style="1" customWidth="1"/>
    <col min="8967" max="8967" width="16.125" style="1" customWidth="1"/>
    <col min="8968" max="8968" width="14.25" style="1" customWidth="1"/>
    <col min="8969" max="9217" width="16.625" style="1"/>
    <col min="9218" max="9218" width="2.125" style="1" customWidth="1"/>
    <col min="9219" max="9219" width="21.625" style="1" customWidth="1"/>
    <col min="9220" max="9220" width="25.875" style="1" customWidth="1"/>
    <col min="9221" max="9221" width="31.75" style="1" customWidth="1"/>
    <col min="9222" max="9222" width="27.375" style="1" customWidth="1"/>
    <col min="9223" max="9223" width="16.125" style="1" customWidth="1"/>
    <col min="9224" max="9224" width="14.25" style="1" customWidth="1"/>
    <col min="9225" max="9473" width="16.625" style="1"/>
    <col min="9474" max="9474" width="2.125" style="1" customWidth="1"/>
    <col min="9475" max="9475" width="21.625" style="1" customWidth="1"/>
    <col min="9476" max="9476" width="25.875" style="1" customWidth="1"/>
    <col min="9477" max="9477" width="31.75" style="1" customWidth="1"/>
    <col min="9478" max="9478" width="27.375" style="1" customWidth="1"/>
    <col min="9479" max="9479" width="16.125" style="1" customWidth="1"/>
    <col min="9480" max="9480" width="14.25" style="1" customWidth="1"/>
    <col min="9481" max="9729" width="16.625" style="1"/>
    <col min="9730" max="9730" width="2.125" style="1" customWidth="1"/>
    <col min="9731" max="9731" width="21.625" style="1" customWidth="1"/>
    <col min="9732" max="9732" width="25.875" style="1" customWidth="1"/>
    <col min="9733" max="9733" width="31.75" style="1" customWidth="1"/>
    <col min="9734" max="9734" width="27.375" style="1" customWidth="1"/>
    <col min="9735" max="9735" width="16.125" style="1" customWidth="1"/>
    <col min="9736" max="9736" width="14.25" style="1" customWidth="1"/>
    <col min="9737" max="9985" width="16.625" style="1"/>
    <col min="9986" max="9986" width="2.125" style="1" customWidth="1"/>
    <col min="9987" max="9987" width="21.625" style="1" customWidth="1"/>
    <col min="9988" max="9988" width="25.875" style="1" customWidth="1"/>
    <col min="9989" max="9989" width="31.75" style="1" customWidth="1"/>
    <col min="9990" max="9990" width="27.375" style="1" customWidth="1"/>
    <col min="9991" max="9991" width="16.125" style="1" customWidth="1"/>
    <col min="9992" max="9992" width="14.25" style="1" customWidth="1"/>
    <col min="9993" max="10241" width="16.625" style="1"/>
    <col min="10242" max="10242" width="2.125" style="1" customWidth="1"/>
    <col min="10243" max="10243" width="21.625" style="1" customWidth="1"/>
    <col min="10244" max="10244" width="25.875" style="1" customWidth="1"/>
    <col min="10245" max="10245" width="31.75" style="1" customWidth="1"/>
    <col min="10246" max="10246" width="27.375" style="1" customWidth="1"/>
    <col min="10247" max="10247" width="16.125" style="1" customWidth="1"/>
    <col min="10248" max="10248" width="14.25" style="1" customWidth="1"/>
    <col min="10249" max="10497" width="16.625" style="1"/>
    <col min="10498" max="10498" width="2.125" style="1" customWidth="1"/>
    <col min="10499" max="10499" width="21.625" style="1" customWidth="1"/>
    <col min="10500" max="10500" width="25.875" style="1" customWidth="1"/>
    <col min="10501" max="10501" width="31.75" style="1" customWidth="1"/>
    <col min="10502" max="10502" width="27.375" style="1" customWidth="1"/>
    <col min="10503" max="10503" width="16.125" style="1" customWidth="1"/>
    <col min="10504" max="10504" width="14.25" style="1" customWidth="1"/>
    <col min="10505" max="10753" width="16.625" style="1"/>
    <col min="10754" max="10754" width="2.125" style="1" customWidth="1"/>
    <col min="10755" max="10755" width="21.625" style="1" customWidth="1"/>
    <col min="10756" max="10756" width="25.875" style="1" customWidth="1"/>
    <col min="10757" max="10757" width="31.75" style="1" customWidth="1"/>
    <col min="10758" max="10758" width="27.375" style="1" customWidth="1"/>
    <col min="10759" max="10759" width="16.125" style="1" customWidth="1"/>
    <col min="10760" max="10760" width="14.25" style="1" customWidth="1"/>
    <col min="10761" max="11009" width="16.625" style="1"/>
    <col min="11010" max="11010" width="2.125" style="1" customWidth="1"/>
    <col min="11011" max="11011" width="21.625" style="1" customWidth="1"/>
    <col min="11012" max="11012" width="25.875" style="1" customWidth="1"/>
    <col min="11013" max="11013" width="31.75" style="1" customWidth="1"/>
    <col min="11014" max="11014" width="27.375" style="1" customWidth="1"/>
    <col min="11015" max="11015" width="16.125" style="1" customWidth="1"/>
    <col min="11016" max="11016" width="14.25" style="1" customWidth="1"/>
    <col min="11017" max="11265" width="16.625" style="1"/>
    <col min="11266" max="11266" width="2.125" style="1" customWidth="1"/>
    <col min="11267" max="11267" width="21.625" style="1" customWidth="1"/>
    <col min="11268" max="11268" width="25.875" style="1" customWidth="1"/>
    <col min="11269" max="11269" width="31.75" style="1" customWidth="1"/>
    <col min="11270" max="11270" width="27.375" style="1" customWidth="1"/>
    <col min="11271" max="11271" width="16.125" style="1" customWidth="1"/>
    <col min="11272" max="11272" width="14.25" style="1" customWidth="1"/>
    <col min="11273" max="11521" width="16.625" style="1"/>
    <col min="11522" max="11522" width="2.125" style="1" customWidth="1"/>
    <col min="11523" max="11523" width="21.625" style="1" customWidth="1"/>
    <col min="11524" max="11524" width="25.875" style="1" customWidth="1"/>
    <col min="11525" max="11525" width="31.75" style="1" customWidth="1"/>
    <col min="11526" max="11526" width="27.375" style="1" customWidth="1"/>
    <col min="11527" max="11527" width="16.125" style="1" customWidth="1"/>
    <col min="11528" max="11528" width="14.25" style="1" customWidth="1"/>
    <col min="11529" max="11777" width="16.625" style="1"/>
    <col min="11778" max="11778" width="2.125" style="1" customWidth="1"/>
    <col min="11779" max="11779" width="21.625" style="1" customWidth="1"/>
    <col min="11780" max="11780" width="25.875" style="1" customWidth="1"/>
    <col min="11781" max="11781" width="31.75" style="1" customWidth="1"/>
    <col min="11782" max="11782" width="27.375" style="1" customWidth="1"/>
    <col min="11783" max="11783" width="16.125" style="1" customWidth="1"/>
    <col min="11784" max="11784" width="14.25" style="1" customWidth="1"/>
    <col min="11785" max="12033" width="16.625" style="1"/>
    <col min="12034" max="12034" width="2.125" style="1" customWidth="1"/>
    <col min="12035" max="12035" width="21.625" style="1" customWidth="1"/>
    <col min="12036" max="12036" width="25.875" style="1" customWidth="1"/>
    <col min="12037" max="12037" width="31.75" style="1" customWidth="1"/>
    <col min="12038" max="12038" width="27.375" style="1" customWidth="1"/>
    <col min="12039" max="12039" width="16.125" style="1" customWidth="1"/>
    <col min="12040" max="12040" width="14.25" style="1" customWidth="1"/>
    <col min="12041" max="12289" width="16.625" style="1"/>
    <col min="12290" max="12290" width="2.125" style="1" customWidth="1"/>
    <col min="12291" max="12291" width="21.625" style="1" customWidth="1"/>
    <col min="12292" max="12292" width="25.875" style="1" customWidth="1"/>
    <col min="12293" max="12293" width="31.75" style="1" customWidth="1"/>
    <col min="12294" max="12294" width="27.375" style="1" customWidth="1"/>
    <col min="12295" max="12295" width="16.125" style="1" customWidth="1"/>
    <col min="12296" max="12296" width="14.25" style="1" customWidth="1"/>
    <col min="12297" max="12545" width="16.625" style="1"/>
    <col min="12546" max="12546" width="2.125" style="1" customWidth="1"/>
    <col min="12547" max="12547" width="21.625" style="1" customWidth="1"/>
    <col min="12548" max="12548" width="25.875" style="1" customWidth="1"/>
    <col min="12549" max="12549" width="31.75" style="1" customWidth="1"/>
    <col min="12550" max="12550" width="27.375" style="1" customWidth="1"/>
    <col min="12551" max="12551" width="16.125" style="1" customWidth="1"/>
    <col min="12552" max="12552" width="14.25" style="1" customWidth="1"/>
    <col min="12553" max="12801" width="16.625" style="1"/>
    <col min="12802" max="12802" width="2.125" style="1" customWidth="1"/>
    <col min="12803" max="12803" width="21.625" style="1" customWidth="1"/>
    <col min="12804" max="12804" width="25.875" style="1" customWidth="1"/>
    <col min="12805" max="12805" width="31.75" style="1" customWidth="1"/>
    <col min="12806" max="12806" width="27.375" style="1" customWidth="1"/>
    <col min="12807" max="12807" width="16.125" style="1" customWidth="1"/>
    <col min="12808" max="12808" width="14.25" style="1" customWidth="1"/>
    <col min="12809" max="13057" width="16.625" style="1"/>
    <col min="13058" max="13058" width="2.125" style="1" customWidth="1"/>
    <col min="13059" max="13059" width="21.625" style="1" customWidth="1"/>
    <col min="13060" max="13060" width="25.875" style="1" customWidth="1"/>
    <col min="13061" max="13061" width="31.75" style="1" customWidth="1"/>
    <col min="13062" max="13062" width="27.375" style="1" customWidth="1"/>
    <col min="13063" max="13063" width="16.125" style="1" customWidth="1"/>
    <col min="13064" max="13064" width="14.25" style="1" customWidth="1"/>
    <col min="13065" max="13313" width="16.625" style="1"/>
    <col min="13314" max="13314" width="2.125" style="1" customWidth="1"/>
    <col min="13315" max="13315" width="21.625" style="1" customWidth="1"/>
    <col min="13316" max="13316" width="25.875" style="1" customWidth="1"/>
    <col min="13317" max="13317" width="31.75" style="1" customWidth="1"/>
    <col min="13318" max="13318" width="27.375" style="1" customWidth="1"/>
    <col min="13319" max="13319" width="16.125" style="1" customWidth="1"/>
    <col min="13320" max="13320" width="14.25" style="1" customWidth="1"/>
    <col min="13321" max="13569" width="16.625" style="1"/>
    <col min="13570" max="13570" width="2.125" style="1" customWidth="1"/>
    <col min="13571" max="13571" width="21.625" style="1" customWidth="1"/>
    <col min="13572" max="13572" width="25.875" style="1" customWidth="1"/>
    <col min="13573" max="13573" width="31.75" style="1" customWidth="1"/>
    <col min="13574" max="13574" width="27.375" style="1" customWidth="1"/>
    <col min="13575" max="13575" width="16.125" style="1" customWidth="1"/>
    <col min="13576" max="13576" width="14.25" style="1" customWidth="1"/>
    <col min="13577" max="13825" width="16.625" style="1"/>
    <col min="13826" max="13826" width="2.125" style="1" customWidth="1"/>
    <col min="13827" max="13827" width="21.625" style="1" customWidth="1"/>
    <col min="13828" max="13828" width="25.875" style="1" customWidth="1"/>
    <col min="13829" max="13829" width="31.75" style="1" customWidth="1"/>
    <col min="13830" max="13830" width="27.375" style="1" customWidth="1"/>
    <col min="13831" max="13831" width="16.125" style="1" customWidth="1"/>
    <col min="13832" max="13832" width="14.25" style="1" customWidth="1"/>
    <col min="13833" max="14081" width="16.625" style="1"/>
    <col min="14082" max="14082" width="2.125" style="1" customWidth="1"/>
    <col min="14083" max="14083" width="21.625" style="1" customWidth="1"/>
    <col min="14084" max="14084" width="25.875" style="1" customWidth="1"/>
    <col min="14085" max="14085" width="31.75" style="1" customWidth="1"/>
    <col min="14086" max="14086" width="27.375" style="1" customWidth="1"/>
    <col min="14087" max="14087" width="16.125" style="1" customWidth="1"/>
    <col min="14088" max="14088" width="14.25" style="1" customWidth="1"/>
    <col min="14089" max="14337" width="16.625" style="1"/>
    <col min="14338" max="14338" width="2.125" style="1" customWidth="1"/>
    <col min="14339" max="14339" width="21.625" style="1" customWidth="1"/>
    <col min="14340" max="14340" width="25.875" style="1" customWidth="1"/>
    <col min="14341" max="14341" width="31.75" style="1" customWidth="1"/>
    <col min="14342" max="14342" width="27.375" style="1" customWidth="1"/>
    <col min="14343" max="14343" width="16.125" style="1" customWidth="1"/>
    <col min="14344" max="14344" width="14.25" style="1" customWidth="1"/>
    <col min="14345" max="14593" width="16.625" style="1"/>
    <col min="14594" max="14594" width="2.125" style="1" customWidth="1"/>
    <col min="14595" max="14595" width="21.625" style="1" customWidth="1"/>
    <col min="14596" max="14596" width="25.875" style="1" customWidth="1"/>
    <col min="14597" max="14597" width="31.75" style="1" customWidth="1"/>
    <col min="14598" max="14598" width="27.375" style="1" customWidth="1"/>
    <col min="14599" max="14599" width="16.125" style="1" customWidth="1"/>
    <col min="14600" max="14600" width="14.25" style="1" customWidth="1"/>
    <col min="14601" max="14849" width="16.625" style="1"/>
    <col min="14850" max="14850" width="2.125" style="1" customWidth="1"/>
    <col min="14851" max="14851" width="21.625" style="1" customWidth="1"/>
    <col min="14852" max="14852" width="25.875" style="1" customWidth="1"/>
    <col min="14853" max="14853" width="31.75" style="1" customWidth="1"/>
    <col min="14854" max="14854" width="27.375" style="1" customWidth="1"/>
    <col min="14855" max="14855" width="16.125" style="1" customWidth="1"/>
    <col min="14856" max="14856" width="14.25" style="1" customWidth="1"/>
    <col min="14857" max="15105" width="16.625" style="1"/>
    <col min="15106" max="15106" width="2.125" style="1" customWidth="1"/>
    <col min="15107" max="15107" width="21.625" style="1" customWidth="1"/>
    <col min="15108" max="15108" width="25.875" style="1" customWidth="1"/>
    <col min="15109" max="15109" width="31.75" style="1" customWidth="1"/>
    <col min="15110" max="15110" width="27.375" style="1" customWidth="1"/>
    <col min="15111" max="15111" width="16.125" style="1" customWidth="1"/>
    <col min="15112" max="15112" width="14.25" style="1" customWidth="1"/>
    <col min="15113" max="15361" width="16.625" style="1"/>
    <col min="15362" max="15362" width="2.125" style="1" customWidth="1"/>
    <col min="15363" max="15363" width="21.625" style="1" customWidth="1"/>
    <col min="15364" max="15364" width="25.875" style="1" customWidth="1"/>
    <col min="15365" max="15365" width="31.75" style="1" customWidth="1"/>
    <col min="15366" max="15366" width="27.375" style="1" customWidth="1"/>
    <col min="15367" max="15367" width="16.125" style="1" customWidth="1"/>
    <col min="15368" max="15368" width="14.25" style="1" customWidth="1"/>
    <col min="15369" max="15617" width="16.625" style="1"/>
    <col min="15618" max="15618" width="2.125" style="1" customWidth="1"/>
    <col min="15619" max="15619" width="21.625" style="1" customWidth="1"/>
    <col min="15620" max="15620" width="25.875" style="1" customWidth="1"/>
    <col min="15621" max="15621" width="31.75" style="1" customWidth="1"/>
    <col min="15622" max="15622" width="27.375" style="1" customWidth="1"/>
    <col min="15623" max="15623" width="16.125" style="1" customWidth="1"/>
    <col min="15624" max="15624" width="14.25" style="1" customWidth="1"/>
    <col min="15625" max="15873" width="16.625" style="1"/>
    <col min="15874" max="15874" width="2.125" style="1" customWidth="1"/>
    <col min="15875" max="15875" width="21.625" style="1" customWidth="1"/>
    <col min="15876" max="15876" width="25.875" style="1" customWidth="1"/>
    <col min="15877" max="15877" width="31.75" style="1" customWidth="1"/>
    <col min="15878" max="15878" width="27.375" style="1" customWidth="1"/>
    <col min="15879" max="15879" width="16.125" style="1" customWidth="1"/>
    <col min="15880" max="15880" width="14.25" style="1" customWidth="1"/>
    <col min="15881" max="16129" width="16.625" style="1"/>
    <col min="16130" max="16130" width="2.125" style="1" customWidth="1"/>
    <col min="16131" max="16131" width="21.625" style="1" customWidth="1"/>
    <col min="16132" max="16132" width="25.875" style="1" customWidth="1"/>
    <col min="16133" max="16133" width="31.75" style="1" customWidth="1"/>
    <col min="16134" max="16134" width="27.375" style="1" customWidth="1"/>
    <col min="16135" max="16135" width="16.125" style="1" customWidth="1"/>
    <col min="16136" max="16136" width="14.25" style="1" customWidth="1"/>
    <col min="16137" max="16384" width="16.625" style="1"/>
  </cols>
  <sheetData>
    <row r="1" spans="1:9" ht="18" customHeight="1">
      <c r="A1" s="1" t="s">
        <v>140</v>
      </c>
    </row>
    <row r="2" spans="1:9" ht="17.25">
      <c r="A2" s="185" t="s">
        <v>139</v>
      </c>
      <c r="B2" s="185"/>
      <c r="C2" s="185"/>
      <c r="D2" s="185"/>
      <c r="E2" s="185"/>
      <c r="F2" s="185"/>
      <c r="G2" s="185"/>
      <c r="H2" s="185"/>
      <c r="I2" s="96"/>
    </row>
    <row r="3" spans="1:9" ht="17.25">
      <c r="A3" s="96"/>
      <c r="B3" s="96"/>
      <c r="C3" s="96"/>
      <c r="D3" s="96"/>
      <c r="E3" s="96"/>
      <c r="F3" s="96"/>
      <c r="G3" s="96"/>
      <c r="H3" s="96"/>
      <c r="I3" s="96"/>
    </row>
    <row r="4" spans="1:9" ht="13.5"/>
    <row r="5" spans="1:9" ht="13.5">
      <c r="F5" s="106" t="s">
        <v>7</v>
      </c>
      <c r="G5" s="202" t="str">
        <f>IF(第1号様式別紙1!G5="","",第1号様式別紙1!G5)</f>
        <v/>
      </c>
      <c r="H5" s="202"/>
      <c r="I5" s="4" t="s">
        <v>243</v>
      </c>
    </row>
    <row r="6" spans="1:9" ht="13.5">
      <c r="F6" s="4"/>
      <c r="G6" s="4"/>
      <c r="H6" s="4"/>
    </row>
    <row r="7" spans="1:9" ht="13.5">
      <c r="A7" s="1" t="s">
        <v>151</v>
      </c>
    </row>
    <row r="8" spans="1:9" ht="13.5"/>
    <row r="9" spans="1:9" ht="17.25" customHeight="1">
      <c r="B9" s="78" t="s">
        <v>8</v>
      </c>
      <c r="C9" s="78" t="s">
        <v>9</v>
      </c>
      <c r="D9" s="79" t="s">
        <v>10</v>
      </c>
      <c r="E9" s="79" t="s">
        <v>189</v>
      </c>
      <c r="F9" s="189" t="s">
        <v>11</v>
      </c>
      <c r="G9" s="190"/>
      <c r="H9" s="78" t="s">
        <v>12</v>
      </c>
    </row>
    <row r="10" spans="1:9" ht="30" customHeight="1">
      <c r="B10" s="186" t="s">
        <v>174</v>
      </c>
      <c r="C10" s="141" t="s">
        <v>268</v>
      </c>
      <c r="D10" s="141" t="str">
        <f>IF(第1号様式別紙1!D10="","",第1号様式別紙1!D10)</f>
        <v>○○病院</v>
      </c>
      <c r="E10" s="141" t="str">
        <f>IF(第1号様式別紙1!E10="","",第1号様式別紙1!E10)</f>
        <v>救急医療</v>
      </c>
      <c r="F10" s="209" t="str">
        <f>IF(第1号様式別紙1!F10="","",第1号様式別紙1!F10)</f>
        <v>医療法人○○</v>
      </c>
      <c r="G10" s="210"/>
      <c r="H10" s="78">
        <f>IF(第1号様式別紙1!H10="","",第1号様式別紙1!H10)</f>
        <v>1</v>
      </c>
    </row>
    <row r="11" spans="1:9" ht="30" customHeight="1">
      <c r="B11" s="187"/>
      <c r="C11" s="141" t="s">
        <v>263</v>
      </c>
      <c r="D11" s="141" t="str">
        <f>IF(第1号様式別紙1!D11="","",第1号様式別紙1!D11)</f>
        <v>××病院</v>
      </c>
      <c r="E11" s="141" t="str">
        <f>IF(第1号様式別紙1!E11="","",第1号様式別紙1!E11)</f>
        <v>小児救急医療を含む小児医療</v>
      </c>
      <c r="F11" s="209" t="str">
        <f>IF(第1号様式別紙1!F11="","",第1号様式別紙1!F11)</f>
        <v>医療法人社団××</v>
      </c>
      <c r="G11" s="210"/>
      <c r="H11" s="78">
        <f>IF(第1号様式別紙1!H11="","",第1号様式別紙1!H11)</f>
        <v>3</v>
      </c>
    </row>
    <row r="12" spans="1:9" ht="30" customHeight="1">
      <c r="B12" s="187"/>
      <c r="C12" s="141" t="str">
        <f>IF(第1号様式別紙1!C12="","",第1号様式別紙1!C12)</f>
        <v/>
      </c>
      <c r="D12" s="141" t="str">
        <f>IF(第1号様式別紙1!D12="","",第1号様式別紙1!D12)</f>
        <v/>
      </c>
      <c r="E12" s="141" t="str">
        <f>IF(第1号様式別紙1!E12="","",第1号様式別紙1!E12)</f>
        <v/>
      </c>
      <c r="F12" s="209" t="str">
        <f>IF(第1号様式別紙1!F12="","",第1号様式別紙1!F12)</f>
        <v/>
      </c>
      <c r="G12" s="210"/>
      <c r="H12" s="78" t="str">
        <f>IF(第1号様式別紙1!H12="","",第1号様式別紙1!H12)</f>
        <v/>
      </c>
    </row>
    <row r="13" spans="1:9" ht="30" customHeight="1">
      <c r="B13" s="187"/>
      <c r="C13" s="141" t="str">
        <f>IF(第1号様式別紙1!C13="","",第1号様式別紙1!C13)</f>
        <v/>
      </c>
      <c r="D13" s="141" t="str">
        <f>IF(第1号様式別紙1!D13="","",第1号様式別紙1!D13)</f>
        <v/>
      </c>
      <c r="E13" s="141" t="str">
        <f>IF(第1号様式別紙1!E13="","",第1号様式別紙1!E13)</f>
        <v/>
      </c>
      <c r="F13" s="209" t="str">
        <f>IF(第1号様式別紙1!F13="","",第1号様式別紙1!F13)</f>
        <v/>
      </c>
      <c r="G13" s="210"/>
      <c r="H13" s="78" t="str">
        <f>IF(第1号様式別紙1!H13="","",第1号様式別紙1!H13)</f>
        <v/>
      </c>
    </row>
    <row r="14" spans="1:9" ht="30" customHeight="1">
      <c r="B14" s="188"/>
      <c r="C14" s="141" t="str">
        <f>IF(第1号様式別紙1!C14="","",第1号様式別紙1!C14)</f>
        <v/>
      </c>
      <c r="D14" s="141" t="str">
        <f>IF(第1号様式別紙1!D14="","",第1号様式別紙1!D14)</f>
        <v/>
      </c>
      <c r="E14" s="141" t="str">
        <f>IF(第1号様式別紙1!E14="","",第1号様式別紙1!E14)</f>
        <v/>
      </c>
      <c r="F14" s="209" t="str">
        <f>IF(第1号様式別紙1!F14="","",第1号様式別紙1!F14)</f>
        <v/>
      </c>
      <c r="G14" s="210"/>
      <c r="H14" s="78" t="str">
        <f>IF(第1号様式別紙1!H14="","",第1号様式別紙1!H14)</f>
        <v/>
      </c>
    </row>
    <row r="15" spans="1:9" ht="30" customHeight="1">
      <c r="B15" s="186" t="s">
        <v>173</v>
      </c>
      <c r="C15" s="141" t="str">
        <f>IF(第1号様式別紙1!C15="","",第1号様式別紙1!C15)</f>
        <v>（24）医療施設等耐震整備事業</v>
      </c>
      <c r="D15" s="141" t="str">
        <f>IF(第1号様式別紙1!D15="","",第1号様式別紙1!D15)</f>
        <v>△△医院</v>
      </c>
      <c r="E15" s="141" t="str">
        <f>IF(第1号様式別紙1!E15="","",第1号様式別紙1!E15)</f>
        <v>災害時医療</v>
      </c>
      <c r="F15" s="209" t="str">
        <f>IF(第1号様式別紙1!F15="","",第1号様式別紙1!F15)</f>
        <v>一般財団法人△△</v>
      </c>
      <c r="G15" s="210"/>
      <c r="H15" s="78">
        <f>IF(第1号様式別紙1!H15="","",第1号様式別紙1!H15)</f>
        <v>2</v>
      </c>
    </row>
    <row r="16" spans="1:9" ht="30" customHeight="1">
      <c r="B16" s="187"/>
      <c r="C16" s="141" t="str">
        <f>IF(第1号様式別紙1!C16="","",第1号様式別紙1!C16)</f>
        <v/>
      </c>
      <c r="D16" s="141" t="str">
        <f>IF(第1号様式別紙1!D16="","",第1号様式別紙1!D16)</f>
        <v/>
      </c>
      <c r="E16" s="141" t="str">
        <f>IF(第1号様式別紙1!E16="","",第1号様式別紙1!E16)</f>
        <v/>
      </c>
      <c r="F16" s="209" t="str">
        <f>IF(第1号様式別紙1!F16="","",第1号様式別紙1!F16)</f>
        <v/>
      </c>
      <c r="G16" s="210"/>
      <c r="H16" s="78" t="str">
        <f>IF(第1号様式別紙1!H16="","",第1号様式別紙1!H16)</f>
        <v/>
      </c>
    </row>
    <row r="17" spans="2:8" ht="30" customHeight="1">
      <c r="B17" s="187"/>
      <c r="C17" s="141" t="str">
        <f>IF(第1号様式別紙1!C17="","",第1号様式別紙1!C17)</f>
        <v/>
      </c>
      <c r="D17" s="141" t="str">
        <f>IF(第1号様式別紙1!D17="","",第1号様式別紙1!D17)</f>
        <v/>
      </c>
      <c r="E17" s="141" t="str">
        <f>IF(第1号様式別紙1!E17="","",第1号様式別紙1!E17)</f>
        <v/>
      </c>
      <c r="F17" s="209" t="str">
        <f>IF(第1号様式別紙1!F17="","",第1号様式別紙1!F17)</f>
        <v/>
      </c>
      <c r="G17" s="210"/>
      <c r="H17" s="78" t="str">
        <f>IF(第1号様式別紙1!H17="","",第1号様式別紙1!H17)</f>
        <v/>
      </c>
    </row>
    <row r="18" spans="2:8" ht="30" customHeight="1">
      <c r="B18" s="187"/>
      <c r="C18" s="141" t="str">
        <f>IF(第1号様式別紙1!C18="","",第1号様式別紙1!C18)</f>
        <v/>
      </c>
      <c r="D18" s="141" t="str">
        <f>IF(第1号様式別紙1!D18="","",第1号様式別紙1!D18)</f>
        <v/>
      </c>
      <c r="E18" s="141" t="str">
        <f>IF(第1号様式別紙1!E18="","",第1号様式別紙1!E18)</f>
        <v/>
      </c>
      <c r="F18" s="209" t="str">
        <f>IF(第1号様式別紙1!F18="","",第1号様式別紙1!F18)</f>
        <v/>
      </c>
      <c r="G18" s="210"/>
      <c r="H18" s="78" t="str">
        <f>IF(第1号様式別紙1!H18="","",第1号様式別紙1!H18)</f>
        <v/>
      </c>
    </row>
    <row r="19" spans="2:8" ht="30" customHeight="1">
      <c r="B19" s="188"/>
      <c r="C19" s="141" t="str">
        <f>IF(第1号様式別紙1!C19="","",第1号様式別紙1!C19)</f>
        <v/>
      </c>
      <c r="D19" s="141" t="str">
        <f>IF(第1号様式別紙1!D19="","",第1号様式別紙1!D19)</f>
        <v/>
      </c>
      <c r="E19" s="141" t="str">
        <f>IF(第1号様式別紙1!E19="","",第1号様式別紙1!E19)</f>
        <v/>
      </c>
      <c r="F19" s="209" t="str">
        <f>IF(第1号様式別紙1!F19="","",第1号様式別紙1!F19)</f>
        <v/>
      </c>
      <c r="G19" s="210"/>
      <c r="H19" s="78" t="str">
        <f>IF(第1号様式別紙1!H19="","",第1号様式別紙1!H19)</f>
        <v/>
      </c>
    </row>
    <row r="20" spans="2:8" ht="30" customHeight="1">
      <c r="B20" s="186" t="s">
        <v>256</v>
      </c>
      <c r="C20" s="141" t="str">
        <f>IF(第1号様式別紙1!C20="","",第1号様式別紙1!C20)</f>
        <v>（30）看護師の特定行為に係る指定研修機関等施設整備事業</v>
      </c>
      <c r="D20" s="141" t="str">
        <f>IF(第1号様式別紙1!D20="","",第1号様式別紙1!D20)</f>
        <v>□□看護専門学校</v>
      </c>
      <c r="E20" s="141" t="str">
        <f>IF(第1号様式別紙1!E20="","",第1号様式別紙1!E20)</f>
        <v>―</v>
      </c>
      <c r="F20" s="209" t="str">
        <f>IF(第1号様式別紙1!F20="","",第1号様式別紙1!F20)</f>
        <v>学校法人□□</v>
      </c>
      <c r="G20" s="210"/>
      <c r="H20" s="78">
        <f>IF(第1号様式別紙1!H20="","",第1号様式別紙1!H20)</f>
        <v>4</v>
      </c>
    </row>
    <row r="21" spans="2:8" ht="30" customHeight="1">
      <c r="B21" s="187"/>
      <c r="C21" s="141" t="str">
        <f>IF(第1号様式別紙1!C21="","",第1号様式別紙1!C21)</f>
        <v/>
      </c>
      <c r="D21" s="141" t="str">
        <f>IF(第1号様式別紙1!D21="","",第1号様式別紙1!D21)</f>
        <v/>
      </c>
      <c r="E21" s="141" t="str">
        <f>IF(第1号様式別紙1!E21="","",第1号様式別紙1!E21)</f>
        <v/>
      </c>
      <c r="F21" s="209" t="str">
        <f>IF(第1号様式別紙1!F21="","",第1号様式別紙1!F21)</f>
        <v/>
      </c>
      <c r="G21" s="210"/>
      <c r="H21" s="78" t="str">
        <f>IF(第1号様式別紙1!H21="","",第1号様式別紙1!H21)</f>
        <v/>
      </c>
    </row>
    <row r="22" spans="2:8" ht="30" customHeight="1">
      <c r="B22" s="188"/>
      <c r="C22" s="141" t="str">
        <f>IF(第1号様式別紙1!C22="","",第1号様式別紙1!C22)</f>
        <v/>
      </c>
      <c r="D22" s="141" t="str">
        <f>IF(第1号様式別紙1!D22="","",第1号様式別紙1!D22)</f>
        <v/>
      </c>
      <c r="E22" s="141" t="str">
        <f>IF(第1号様式別紙1!E22="","",第1号様式別紙1!E22)</f>
        <v/>
      </c>
      <c r="F22" s="209" t="str">
        <f>IF(第1号様式別紙1!F22="","",第1号様式別紙1!F22)</f>
        <v/>
      </c>
      <c r="G22" s="210"/>
      <c r="H22" s="78" t="str">
        <f>IF(第1号様式別紙1!H22="","",第1号様式別紙1!H22)</f>
        <v/>
      </c>
    </row>
    <row r="23" spans="2:8" s="80" customFormat="1" ht="13.5"/>
    <row r="24" spans="2:8" s="80" customFormat="1" ht="13.5">
      <c r="C24" s="211" t="s">
        <v>237</v>
      </c>
      <c r="D24" s="211"/>
      <c r="E24" s="211"/>
      <c r="F24" s="211"/>
      <c r="G24" s="211"/>
      <c r="H24" s="211"/>
    </row>
    <row r="25" spans="2:8" s="80" customFormat="1" ht="20.100000000000001" customHeight="1"/>
    <row r="26" spans="2:8" s="80" customFormat="1" ht="20.100000000000001" customHeight="1"/>
    <row r="27" spans="2:8" s="80" customFormat="1" ht="20.100000000000001" customHeight="1"/>
    <row r="28" spans="2:8" s="80" customFormat="1" ht="20.100000000000001" customHeight="1"/>
    <row r="29" spans="2:8" s="80" customFormat="1" ht="20.100000000000001" customHeight="1"/>
    <row r="30" spans="2:8" s="80" customFormat="1" ht="20.100000000000001" customHeight="1"/>
    <row r="31" spans="2:8" s="80" customFormat="1" ht="20.100000000000001" customHeight="1"/>
    <row r="32" spans="2:8" s="80" customFormat="1" ht="20.100000000000001" customHeight="1"/>
    <row r="33" s="80" customFormat="1" ht="20.100000000000001" customHeight="1"/>
    <row r="34" s="80" customFormat="1" ht="20.100000000000001" customHeight="1"/>
    <row r="35" s="80" customFormat="1" ht="20.100000000000001" customHeight="1"/>
    <row r="36" s="80" customFormat="1" ht="20.100000000000001" customHeight="1"/>
    <row r="37" s="80" customFormat="1" ht="20.100000000000001" customHeight="1"/>
    <row r="38" s="80" customFormat="1" ht="20.100000000000001" customHeight="1"/>
    <row r="39" s="80" customFormat="1" ht="20.100000000000001" customHeight="1"/>
  </sheetData>
  <mergeCells count="20">
    <mergeCell ref="C24:H24"/>
    <mergeCell ref="B15:B19"/>
    <mergeCell ref="F15:G15"/>
    <mergeCell ref="F16:G16"/>
    <mergeCell ref="F17:G17"/>
    <mergeCell ref="F19:G19"/>
    <mergeCell ref="B20:B22"/>
    <mergeCell ref="F20:G20"/>
    <mergeCell ref="F21:G21"/>
    <mergeCell ref="F22:G22"/>
    <mergeCell ref="F18:G18"/>
    <mergeCell ref="A2:H2"/>
    <mergeCell ref="G5:H5"/>
    <mergeCell ref="F9:G9"/>
    <mergeCell ref="B10:B14"/>
    <mergeCell ref="F10:G10"/>
    <mergeCell ref="F11:G11"/>
    <mergeCell ref="F12:G12"/>
    <mergeCell ref="F14:G14"/>
    <mergeCell ref="F13:G13"/>
  </mergeCells>
  <phoneticPr fontId="1"/>
  <printOptions horizontalCentered="1"/>
  <pageMargins left="0.39370078740157483" right="0.59055118110236227" top="0.59055118110236227" bottom="0.59055118110236227" header="0.51181102362204722" footer="0.51181102362204722"/>
  <pageSetup paperSize="9" scale="95" orientation="landscape" blackAndWhite="1" horizontalDpi="300"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DB!$B$2:$B$22</xm:f>
          </x14:formula1>
          <xm:sqref>C10:C14</xm:sqref>
        </x14:dataValidation>
        <x14:dataValidation type="list" allowBlank="1" showInputMessage="1" showErrorMessage="1">
          <x14:formula1>
            <xm:f>DB!$B$23:$B$30</xm:f>
          </x14:formula1>
          <xm:sqref>C15:C19</xm:sqref>
        </x14:dataValidation>
        <x14:dataValidation type="list" allowBlank="1" showInputMessage="1" showErrorMessage="1">
          <x14:formula1>
            <xm:f>DB!$B$31:$B$32</xm:f>
          </x14:formula1>
          <xm:sqref>C20:C22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9999"/>
    <pageSetUpPr fitToPage="1"/>
  </sheetPr>
  <dimension ref="A1:V43"/>
  <sheetViews>
    <sheetView view="pageBreakPreview" zoomScale="70" zoomScaleNormal="75" zoomScaleSheetLayoutView="70" workbookViewId="0">
      <pane ySplit="9" topLeftCell="A10" activePane="bottomLeft" state="frozen"/>
      <selection activeCell="A19" sqref="A17:J21"/>
      <selection pane="bottomLeft" activeCell="P19" sqref="P19"/>
    </sheetView>
  </sheetViews>
  <sheetFormatPr defaultColWidth="12.625" defaultRowHeight="24" customHeight="1"/>
  <cols>
    <col min="1" max="1" width="0.5" style="1" customWidth="1"/>
    <col min="2" max="2" width="12.5" style="1" customWidth="1"/>
    <col min="3" max="3" width="23.5" style="1" customWidth="1"/>
    <col min="4" max="4" width="15.625" style="1" customWidth="1"/>
    <col min="5" max="5" width="11.625" style="1" bestFit="1" customWidth="1"/>
    <col min="6" max="6" width="9.125" style="1" customWidth="1"/>
    <col min="7" max="7" width="12.625" style="1" customWidth="1"/>
    <col min="8" max="11" width="11.625" style="1" customWidth="1"/>
    <col min="12" max="12" width="10.5" style="1" customWidth="1"/>
    <col min="13" max="13" width="9.625" style="1" customWidth="1"/>
    <col min="14" max="17" width="11.625" style="1" customWidth="1"/>
    <col min="18" max="18" width="11.375" style="1" bestFit="1" customWidth="1"/>
    <col min="19" max="19" width="7.5" style="1" bestFit="1" customWidth="1"/>
    <col min="20" max="20" width="5.625" style="1" bestFit="1" customWidth="1"/>
    <col min="21" max="21" width="12.25" style="1" customWidth="1"/>
    <col min="22" max="22" width="16.375" style="1" customWidth="1"/>
    <col min="23" max="257" width="12.625" style="1"/>
    <col min="258" max="258" width="0.5" style="1" customWidth="1"/>
    <col min="259" max="259" width="14.125" style="1" customWidth="1"/>
    <col min="260" max="261" width="15.625" style="1" customWidth="1"/>
    <col min="262" max="262" width="6.625" style="1" customWidth="1"/>
    <col min="263" max="263" width="9.125" style="1" customWidth="1"/>
    <col min="264" max="264" width="12.625" style="1" customWidth="1"/>
    <col min="265" max="268" width="11.625" style="1" customWidth="1"/>
    <col min="269" max="269" width="10.5" style="1" customWidth="1"/>
    <col min="270" max="270" width="9.625" style="1" customWidth="1"/>
    <col min="271" max="275" width="11.625" style="1" customWidth="1"/>
    <col min="276" max="276" width="6.625" style="1" customWidth="1"/>
    <col min="277" max="277" width="12.25" style="1" customWidth="1"/>
    <col min="278" max="278" width="16.375" style="1" customWidth="1"/>
    <col min="279" max="513" width="12.625" style="1"/>
    <col min="514" max="514" width="0.5" style="1" customWidth="1"/>
    <col min="515" max="515" width="14.125" style="1" customWidth="1"/>
    <col min="516" max="517" width="15.625" style="1" customWidth="1"/>
    <col min="518" max="518" width="6.625" style="1" customWidth="1"/>
    <col min="519" max="519" width="9.125" style="1" customWidth="1"/>
    <col min="520" max="520" width="12.625" style="1" customWidth="1"/>
    <col min="521" max="524" width="11.625" style="1" customWidth="1"/>
    <col min="525" max="525" width="10.5" style="1" customWidth="1"/>
    <col min="526" max="526" width="9.625" style="1" customWidth="1"/>
    <col min="527" max="531" width="11.625" style="1" customWidth="1"/>
    <col min="532" max="532" width="6.625" style="1" customWidth="1"/>
    <col min="533" max="533" width="12.25" style="1" customWidth="1"/>
    <col min="534" max="534" width="16.375" style="1" customWidth="1"/>
    <col min="535" max="769" width="12.625" style="1"/>
    <col min="770" max="770" width="0.5" style="1" customWidth="1"/>
    <col min="771" max="771" width="14.125" style="1" customWidth="1"/>
    <col min="772" max="773" width="15.625" style="1" customWidth="1"/>
    <col min="774" max="774" width="6.625" style="1" customWidth="1"/>
    <col min="775" max="775" width="9.125" style="1" customWidth="1"/>
    <col min="776" max="776" width="12.625" style="1" customWidth="1"/>
    <col min="777" max="780" width="11.625" style="1" customWidth="1"/>
    <col min="781" max="781" width="10.5" style="1" customWidth="1"/>
    <col min="782" max="782" width="9.625" style="1" customWidth="1"/>
    <col min="783" max="787" width="11.625" style="1" customWidth="1"/>
    <col min="788" max="788" width="6.625" style="1" customWidth="1"/>
    <col min="789" max="789" width="12.25" style="1" customWidth="1"/>
    <col min="790" max="790" width="16.375" style="1" customWidth="1"/>
    <col min="791" max="1025" width="12.625" style="1"/>
    <col min="1026" max="1026" width="0.5" style="1" customWidth="1"/>
    <col min="1027" max="1027" width="14.125" style="1" customWidth="1"/>
    <col min="1028" max="1029" width="15.625" style="1" customWidth="1"/>
    <col min="1030" max="1030" width="6.625" style="1" customWidth="1"/>
    <col min="1031" max="1031" width="9.125" style="1" customWidth="1"/>
    <col min="1032" max="1032" width="12.625" style="1" customWidth="1"/>
    <col min="1033" max="1036" width="11.625" style="1" customWidth="1"/>
    <col min="1037" max="1037" width="10.5" style="1" customWidth="1"/>
    <col min="1038" max="1038" width="9.625" style="1" customWidth="1"/>
    <col min="1039" max="1043" width="11.625" style="1" customWidth="1"/>
    <col min="1044" max="1044" width="6.625" style="1" customWidth="1"/>
    <col min="1045" max="1045" width="12.25" style="1" customWidth="1"/>
    <col min="1046" max="1046" width="16.375" style="1" customWidth="1"/>
    <col min="1047" max="1281" width="12.625" style="1"/>
    <col min="1282" max="1282" width="0.5" style="1" customWidth="1"/>
    <col min="1283" max="1283" width="14.125" style="1" customWidth="1"/>
    <col min="1284" max="1285" width="15.625" style="1" customWidth="1"/>
    <col min="1286" max="1286" width="6.625" style="1" customWidth="1"/>
    <col min="1287" max="1287" width="9.125" style="1" customWidth="1"/>
    <col min="1288" max="1288" width="12.625" style="1" customWidth="1"/>
    <col min="1289" max="1292" width="11.625" style="1" customWidth="1"/>
    <col min="1293" max="1293" width="10.5" style="1" customWidth="1"/>
    <col min="1294" max="1294" width="9.625" style="1" customWidth="1"/>
    <col min="1295" max="1299" width="11.625" style="1" customWidth="1"/>
    <col min="1300" max="1300" width="6.625" style="1" customWidth="1"/>
    <col min="1301" max="1301" width="12.25" style="1" customWidth="1"/>
    <col min="1302" max="1302" width="16.375" style="1" customWidth="1"/>
    <col min="1303" max="1537" width="12.625" style="1"/>
    <col min="1538" max="1538" width="0.5" style="1" customWidth="1"/>
    <col min="1539" max="1539" width="14.125" style="1" customWidth="1"/>
    <col min="1540" max="1541" width="15.625" style="1" customWidth="1"/>
    <col min="1542" max="1542" width="6.625" style="1" customWidth="1"/>
    <col min="1543" max="1543" width="9.125" style="1" customWidth="1"/>
    <col min="1544" max="1544" width="12.625" style="1" customWidth="1"/>
    <col min="1545" max="1548" width="11.625" style="1" customWidth="1"/>
    <col min="1549" max="1549" width="10.5" style="1" customWidth="1"/>
    <col min="1550" max="1550" width="9.625" style="1" customWidth="1"/>
    <col min="1551" max="1555" width="11.625" style="1" customWidth="1"/>
    <col min="1556" max="1556" width="6.625" style="1" customWidth="1"/>
    <col min="1557" max="1557" width="12.25" style="1" customWidth="1"/>
    <col min="1558" max="1558" width="16.375" style="1" customWidth="1"/>
    <col min="1559" max="1793" width="12.625" style="1"/>
    <col min="1794" max="1794" width="0.5" style="1" customWidth="1"/>
    <col min="1795" max="1795" width="14.125" style="1" customWidth="1"/>
    <col min="1796" max="1797" width="15.625" style="1" customWidth="1"/>
    <col min="1798" max="1798" width="6.625" style="1" customWidth="1"/>
    <col min="1799" max="1799" width="9.125" style="1" customWidth="1"/>
    <col min="1800" max="1800" width="12.625" style="1" customWidth="1"/>
    <col min="1801" max="1804" width="11.625" style="1" customWidth="1"/>
    <col min="1805" max="1805" width="10.5" style="1" customWidth="1"/>
    <col min="1806" max="1806" width="9.625" style="1" customWidth="1"/>
    <col min="1807" max="1811" width="11.625" style="1" customWidth="1"/>
    <col min="1812" max="1812" width="6.625" style="1" customWidth="1"/>
    <col min="1813" max="1813" width="12.25" style="1" customWidth="1"/>
    <col min="1814" max="1814" width="16.375" style="1" customWidth="1"/>
    <col min="1815" max="2049" width="12.625" style="1"/>
    <col min="2050" max="2050" width="0.5" style="1" customWidth="1"/>
    <col min="2051" max="2051" width="14.125" style="1" customWidth="1"/>
    <col min="2052" max="2053" width="15.625" style="1" customWidth="1"/>
    <col min="2054" max="2054" width="6.625" style="1" customWidth="1"/>
    <col min="2055" max="2055" width="9.125" style="1" customWidth="1"/>
    <col min="2056" max="2056" width="12.625" style="1" customWidth="1"/>
    <col min="2057" max="2060" width="11.625" style="1" customWidth="1"/>
    <col min="2061" max="2061" width="10.5" style="1" customWidth="1"/>
    <col min="2062" max="2062" width="9.625" style="1" customWidth="1"/>
    <col min="2063" max="2067" width="11.625" style="1" customWidth="1"/>
    <col min="2068" max="2068" width="6.625" style="1" customWidth="1"/>
    <col min="2069" max="2069" width="12.25" style="1" customWidth="1"/>
    <col min="2070" max="2070" width="16.375" style="1" customWidth="1"/>
    <col min="2071" max="2305" width="12.625" style="1"/>
    <col min="2306" max="2306" width="0.5" style="1" customWidth="1"/>
    <col min="2307" max="2307" width="14.125" style="1" customWidth="1"/>
    <col min="2308" max="2309" width="15.625" style="1" customWidth="1"/>
    <col min="2310" max="2310" width="6.625" style="1" customWidth="1"/>
    <col min="2311" max="2311" width="9.125" style="1" customWidth="1"/>
    <col min="2312" max="2312" width="12.625" style="1" customWidth="1"/>
    <col min="2313" max="2316" width="11.625" style="1" customWidth="1"/>
    <col min="2317" max="2317" width="10.5" style="1" customWidth="1"/>
    <col min="2318" max="2318" width="9.625" style="1" customWidth="1"/>
    <col min="2319" max="2323" width="11.625" style="1" customWidth="1"/>
    <col min="2324" max="2324" width="6.625" style="1" customWidth="1"/>
    <col min="2325" max="2325" width="12.25" style="1" customWidth="1"/>
    <col min="2326" max="2326" width="16.375" style="1" customWidth="1"/>
    <col min="2327" max="2561" width="12.625" style="1"/>
    <col min="2562" max="2562" width="0.5" style="1" customWidth="1"/>
    <col min="2563" max="2563" width="14.125" style="1" customWidth="1"/>
    <col min="2564" max="2565" width="15.625" style="1" customWidth="1"/>
    <col min="2566" max="2566" width="6.625" style="1" customWidth="1"/>
    <col min="2567" max="2567" width="9.125" style="1" customWidth="1"/>
    <col min="2568" max="2568" width="12.625" style="1" customWidth="1"/>
    <col min="2569" max="2572" width="11.625" style="1" customWidth="1"/>
    <col min="2573" max="2573" width="10.5" style="1" customWidth="1"/>
    <col min="2574" max="2574" width="9.625" style="1" customWidth="1"/>
    <col min="2575" max="2579" width="11.625" style="1" customWidth="1"/>
    <col min="2580" max="2580" width="6.625" style="1" customWidth="1"/>
    <col min="2581" max="2581" width="12.25" style="1" customWidth="1"/>
    <col min="2582" max="2582" width="16.375" style="1" customWidth="1"/>
    <col min="2583" max="2817" width="12.625" style="1"/>
    <col min="2818" max="2818" width="0.5" style="1" customWidth="1"/>
    <col min="2819" max="2819" width="14.125" style="1" customWidth="1"/>
    <col min="2820" max="2821" width="15.625" style="1" customWidth="1"/>
    <col min="2822" max="2822" width="6.625" style="1" customWidth="1"/>
    <col min="2823" max="2823" width="9.125" style="1" customWidth="1"/>
    <col min="2824" max="2824" width="12.625" style="1" customWidth="1"/>
    <col min="2825" max="2828" width="11.625" style="1" customWidth="1"/>
    <col min="2829" max="2829" width="10.5" style="1" customWidth="1"/>
    <col min="2830" max="2830" width="9.625" style="1" customWidth="1"/>
    <col min="2831" max="2835" width="11.625" style="1" customWidth="1"/>
    <col min="2836" max="2836" width="6.625" style="1" customWidth="1"/>
    <col min="2837" max="2837" width="12.25" style="1" customWidth="1"/>
    <col min="2838" max="2838" width="16.375" style="1" customWidth="1"/>
    <col min="2839" max="3073" width="12.625" style="1"/>
    <col min="3074" max="3074" width="0.5" style="1" customWidth="1"/>
    <col min="3075" max="3075" width="14.125" style="1" customWidth="1"/>
    <col min="3076" max="3077" width="15.625" style="1" customWidth="1"/>
    <col min="3078" max="3078" width="6.625" style="1" customWidth="1"/>
    <col min="3079" max="3079" width="9.125" style="1" customWidth="1"/>
    <col min="3080" max="3080" width="12.625" style="1" customWidth="1"/>
    <col min="3081" max="3084" width="11.625" style="1" customWidth="1"/>
    <col min="3085" max="3085" width="10.5" style="1" customWidth="1"/>
    <col min="3086" max="3086" width="9.625" style="1" customWidth="1"/>
    <col min="3087" max="3091" width="11.625" style="1" customWidth="1"/>
    <col min="3092" max="3092" width="6.625" style="1" customWidth="1"/>
    <col min="3093" max="3093" width="12.25" style="1" customWidth="1"/>
    <col min="3094" max="3094" width="16.375" style="1" customWidth="1"/>
    <col min="3095" max="3329" width="12.625" style="1"/>
    <col min="3330" max="3330" width="0.5" style="1" customWidth="1"/>
    <col min="3331" max="3331" width="14.125" style="1" customWidth="1"/>
    <col min="3332" max="3333" width="15.625" style="1" customWidth="1"/>
    <col min="3334" max="3334" width="6.625" style="1" customWidth="1"/>
    <col min="3335" max="3335" width="9.125" style="1" customWidth="1"/>
    <col min="3336" max="3336" width="12.625" style="1" customWidth="1"/>
    <col min="3337" max="3340" width="11.625" style="1" customWidth="1"/>
    <col min="3341" max="3341" width="10.5" style="1" customWidth="1"/>
    <col min="3342" max="3342" width="9.625" style="1" customWidth="1"/>
    <col min="3343" max="3347" width="11.625" style="1" customWidth="1"/>
    <col min="3348" max="3348" width="6.625" style="1" customWidth="1"/>
    <col min="3349" max="3349" width="12.25" style="1" customWidth="1"/>
    <col min="3350" max="3350" width="16.375" style="1" customWidth="1"/>
    <col min="3351" max="3585" width="12.625" style="1"/>
    <col min="3586" max="3586" width="0.5" style="1" customWidth="1"/>
    <col min="3587" max="3587" width="14.125" style="1" customWidth="1"/>
    <col min="3588" max="3589" width="15.625" style="1" customWidth="1"/>
    <col min="3590" max="3590" width="6.625" style="1" customWidth="1"/>
    <col min="3591" max="3591" width="9.125" style="1" customWidth="1"/>
    <col min="3592" max="3592" width="12.625" style="1" customWidth="1"/>
    <col min="3593" max="3596" width="11.625" style="1" customWidth="1"/>
    <col min="3597" max="3597" width="10.5" style="1" customWidth="1"/>
    <col min="3598" max="3598" width="9.625" style="1" customWidth="1"/>
    <col min="3599" max="3603" width="11.625" style="1" customWidth="1"/>
    <col min="3604" max="3604" width="6.625" style="1" customWidth="1"/>
    <col min="3605" max="3605" width="12.25" style="1" customWidth="1"/>
    <col min="3606" max="3606" width="16.375" style="1" customWidth="1"/>
    <col min="3607" max="3841" width="12.625" style="1"/>
    <col min="3842" max="3842" width="0.5" style="1" customWidth="1"/>
    <col min="3843" max="3843" width="14.125" style="1" customWidth="1"/>
    <col min="3844" max="3845" width="15.625" style="1" customWidth="1"/>
    <col min="3846" max="3846" width="6.625" style="1" customWidth="1"/>
    <col min="3847" max="3847" width="9.125" style="1" customWidth="1"/>
    <col min="3848" max="3848" width="12.625" style="1" customWidth="1"/>
    <col min="3849" max="3852" width="11.625" style="1" customWidth="1"/>
    <col min="3853" max="3853" width="10.5" style="1" customWidth="1"/>
    <col min="3854" max="3854" width="9.625" style="1" customWidth="1"/>
    <col min="3855" max="3859" width="11.625" style="1" customWidth="1"/>
    <col min="3860" max="3860" width="6.625" style="1" customWidth="1"/>
    <col min="3861" max="3861" width="12.25" style="1" customWidth="1"/>
    <col min="3862" max="3862" width="16.375" style="1" customWidth="1"/>
    <col min="3863" max="4097" width="12.625" style="1"/>
    <col min="4098" max="4098" width="0.5" style="1" customWidth="1"/>
    <col min="4099" max="4099" width="14.125" style="1" customWidth="1"/>
    <col min="4100" max="4101" width="15.625" style="1" customWidth="1"/>
    <col min="4102" max="4102" width="6.625" style="1" customWidth="1"/>
    <col min="4103" max="4103" width="9.125" style="1" customWidth="1"/>
    <col min="4104" max="4104" width="12.625" style="1" customWidth="1"/>
    <col min="4105" max="4108" width="11.625" style="1" customWidth="1"/>
    <col min="4109" max="4109" width="10.5" style="1" customWidth="1"/>
    <col min="4110" max="4110" width="9.625" style="1" customWidth="1"/>
    <col min="4111" max="4115" width="11.625" style="1" customWidth="1"/>
    <col min="4116" max="4116" width="6.625" style="1" customWidth="1"/>
    <col min="4117" max="4117" width="12.25" style="1" customWidth="1"/>
    <col min="4118" max="4118" width="16.375" style="1" customWidth="1"/>
    <col min="4119" max="4353" width="12.625" style="1"/>
    <col min="4354" max="4354" width="0.5" style="1" customWidth="1"/>
    <col min="4355" max="4355" width="14.125" style="1" customWidth="1"/>
    <col min="4356" max="4357" width="15.625" style="1" customWidth="1"/>
    <col min="4358" max="4358" width="6.625" style="1" customWidth="1"/>
    <col min="4359" max="4359" width="9.125" style="1" customWidth="1"/>
    <col min="4360" max="4360" width="12.625" style="1" customWidth="1"/>
    <col min="4361" max="4364" width="11.625" style="1" customWidth="1"/>
    <col min="4365" max="4365" width="10.5" style="1" customWidth="1"/>
    <col min="4366" max="4366" width="9.625" style="1" customWidth="1"/>
    <col min="4367" max="4371" width="11.625" style="1" customWidth="1"/>
    <col min="4372" max="4372" width="6.625" style="1" customWidth="1"/>
    <col min="4373" max="4373" width="12.25" style="1" customWidth="1"/>
    <col min="4374" max="4374" width="16.375" style="1" customWidth="1"/>
    <col min="4375" max="4609" width="12.625" style="1"/>
    <col min="4610" max="4610" width="0.5" style="1" customWidth="1"/>
    <col min="4611" max="4611" width="14.125" style="1" customWidth="1"/>
    <col min="4612" max="4613" width="15.625" style="1" customWidth="1"/>
    <col min="4614" max="4614" width="6.625" style="1" customWidth="1"/>
    <col min="4615" max="4615" width="9.125" style="1" customWidth="1"/>
    <col min="4616" max="4616" width="12.625" style="1" customWidth="1"/>
    <col min="4617" max="4620" width="11.625" style="1" customWidth="1"/>
    <col min="4621" max="4621" width="10.5" style="1" customWidth="1"/>
    <col min="4622" max="4622" width="9.625" style="1" customWidth="1"/>
    <col min="4623" max="4627" width="11.625" style="1" customWidth="1"/>
    <col min="4628" max="4628" width="6.625" style="1" customWidth="1"/>
    <col min="4629" max="4629" width="12.25" style="1" customWidth="1"/>
    <col min="4630" max="4630" width="16.375" style="1" customWidth="1"/>
    <col min="4631" max="4865" width="12.625" style="1"/>
    <col min="4866" max="4866" width="0.5" style="1" customWidth="1"/>
    <col min="4867" max="4867" width="14.125" style="1" customWidth="1"/>
    <col min="4868" max="4869" width="15.625" style="1" customWidth="1"/>
    <col min="4870" max="4870" width="6.625" style="1" customWidth="1"/>
    <col min="4871" max="4871" width="9.125" style="1" customWidth="1"/>
    <col min="4872" max="4872" width="12.625" style="1" customWidth="1"/>
    <col min="4873" max="4876" width="11.625" style="1" customWidth="1"/>
    <col min="4877" max="4877" width="10.5" style="1" customWidth="1"/>
    <col min="4878" max="4878" width="9.625" style="1" customWidth="1"/>
    <col min="4879" max="4883" width="11.625" style="1" customWidth="1"/>
    <col min="4884" max="4884" width="6.625" style="1" customWidth="1"/>
    <col min="4885" max="4885" width="12.25" style="1" customWidth="1"/>
    <col min="4886" max="4886" width="16.375" style="1" customWidth="1"/>
    <col min="4887" max="5121" width="12.625" style="1"/>
    <col min="5122" max="5122" width="0.5" style="1" customWidth="1"/>
    <col min="5123" max="5123" width="14.125" style="1" customWidth="1"/>
    <col min="5124" max="5125" width="15.625" style="1" customWidth="1"/>
    <col min="5126" max="5126" width="6.625" style="1" customWidth="1"/>
    <col min="5127" max="5127" width="9.125" style="1" customWidth="1"/>
    <col min="5128" max="5128" width="12.625" style="1" customWidth="1"/>
    <col min="5129" max="5132" width="11.625" style="1" customWidth="1"/>
    <col min="5133" max="5133" width="10.5" style="1" customWidth="1"/>
    <col min="5134" max="5134" width="9.625" style="1" customWidth="1"/>
    <col min="5135" max="5139" width="11.625" style="1" customWidth="1"/>
    <col min="5140" max="5140" width="6.625" style="1" customWidth="1"/>
    <col min="5141" max="5141" width="12.25" style="1" customWidth="1"/>
    <col min="5142" max="5142" width="16.375" style="1" customWidth="1"/>
    <col min="5143" max="5377" width="12.625" style="1"/>
    <col min="5378" max="5378" width="0.5" style="1" customWidth="1"/>
    <col min="5379" max="5379" width="14.125" style="1" customWidth="1"/>
    <col min="5380" max="5381" width="15.625" style="1" customWidth="1"/>
    <col min="5382" max="5382" width="6.625" style="1" customWidth="1"/>
    <col min="5383" max="5383" width="9.125" style="1" customWidth="1"/>
    <col min="5384" max="5384" width="12.625" style="1" customWidth="1"/>
    <col min="5385" max="5388" width="11.625" style="1" customWidth="1"/>
    <col min="5389" max="5389" width="10.5" style="1" customWidth="1"/>
    <col min="5390" max="5390" width="9.625" style="1" customWidth="1"/>
    <col min="5391" max="5395" width="11.625" style="1" customWidth="1"/>
    <col min="5396" max="5396" width="6.625" style="1" customWidth="1"/>
    <col min="5397" max="5397" width="12.25" style="1" customWidth="1"/>
    <col min="5398" max="5398" width="16.375" style="1" customWidth="1"/>
    <col min="5399" max="5633" width="12.625" style="1"/>
    <col min="5634" max="5634" width="0.5" style="1" customWidth="1"/>
    <col min="5635" max="5635" width="14.125" style="1" customWidth="1"/>
    <col min="5636" max="5637" width="15.625" style="1" customWidth="1"/>
    <col min="5638" max="5638" width="6.625" style="1" customWidth="1"/>
    <col min="5639" max="5639" width="9.125" style="1" customWidth="1"/>
    <col min="5640" max="5640" width="12.625" style="1" customWidth="1"/>
    <col min="5641" max="5644" width="11.625" style="1" customWidth="1"/>
    <col min="5645" max="5645" width="10.5" style="1" customWidth="1"/>
    <col min="5646" max="5646" width="9.625" style="1" customWidth="1"/>
    <col min="5647" max="5651" width="11.625" style="1" customWidth="1"/>
    <col min="5652" max="5652" width="6.625" style="1" customWidth="1"/>
    <col min="5653" max="5653" width="12.25" style="1" customWidth="1"/>
    <col min="5654" max="5654" width="16.375" style="1" customWidth="1"/>
    <col min="5655" max="5889" width="12.625" style="1"/>
    <col min="5890" max="5890" width="0.5" style="1" customWidth="1"/>
    <col min="5891" max="5891" width="14.125" style="1" customWidth="1"/>
    <col min="5892" max="5893" width="15.625" style="1" customWidth="1"/>
    <col min="5894" max="5894" width="6.625" style="1" customWidth="1"/>
    <col min="5895" max="5895" width="9.125" style="1" customWidth="1"/>
    <col min="5896" max="5896" width="12.625" style="1" customWidth="1"/>
    <col min="5897" max="5900" width="11.625" style="1" customWidth="1"/>
    <col min="5901" max="5901" width="10.5" style="1" customWidth="1"/>
    <col min="5902" max="5902" width="9.625" style="1" customWidth="1"/>
    <col min="5903" max="5907" width="11.625" style="1" customWidth="1"/>
    <col min="5908" max="5908" width="6.625" style="1" customWidth="1"/>
    <col min="5909" max="5909" width="12.25" style="1" customWidth="1"/>
    <col min="5910" max="5910" width="16.375" style="1" customWidth="1"/>
    <col min="5911" max="6145" width="12.625" style="1"/>
    <col min="6146" max="6146" width="0.5" style="1" customWidth="1"/>
    <col min="6147" max="6147" width="14.125" style="1" customWidth="1"/>
    <col min="6148" max="6149" width="15.625" style="1" customWidth="1"/>
    <col min="6150" max="6150" width="6.625" style="1" customWidth="1"/>
    <col min="6151" max="6151" width="9.125" style="1" customWidth="1"/>
    <col min="6152" max="6152" width="12.625" style="1" customWidth="1"/>
    <col min="6153" max="6156" width="11.625" style="1" customWidth="1"/>
    <col min="6157" max="6157" width="10.5" style="1" customWidth="1"/>
    <col min="6158" max="6158" width="9.625" style="1" customWidth="1"/>
    <col min="6159" max="6163" width="11.625" style="1" customWidth="1"/>
    <col min="6164" max="6164" width="6.625" style="1" customWidth="1"/>
    <col min="6165" max="6165" width="12.25" style="1" customWidth="1"/>
    <col min="6166" max="6166" width="16.375" style="1" customWidth="1"/>
    <col min="6167" max="6401" width="12.625" style="1"/>
    <col min="6402" max="6402" width="0.5" style="1" customWidth="1"/>
    <col min="6403" max="6403" width="14.125" style="1" customWidth="1"/>
    <col min="6404" max="6405" width="15.625" style="1" customWidth="1"/>
    <col min="6406" max="6406" width="6.625" style="1" customWidth="1"/>
    <col min="6407" max="6407" width="9.125" style="1" customWidth="1"/>
    <col min="6408" max="6408" width="12.625" style="1" customWidth="1"/>
    <col min="6409" max="6412" width="11.625" style="1" customWidth="1"/>
    <col min="6413" max="6413" width="10.5" style="1" customWidth="1"/>
    <col min="6414" max="6414" width="9.625" style="1" customWidth="1"/>
    <col min="6415" max="6419" width="11.625" style="1" customWidth="1"/>
    <col min="6420" max="6420" width="6.625" style="1" customWidth="1"/>
    <col min="6421" max="6421" width="12.25" style="1" customWidth="1"/>
    <col min="6422" max="6422" width="16.375" style="1" customWidth="1"/>
    <col min="6423" max="6657" width="12.625" style="1"/>
    <col min="6658" max="6658" width="0.5" style="1" customWidth="1"/>
    <col min="6659" max="6659" width="14.125" style="1" customWidth="1"/>
    <col min="6660" max="6661" width="15.625" style="1" customWidth="1"/>
    <col min="6662" max="6662" width="6.625" style="1" customWidth="1"/>
    <col min="6663" max="6663" width="9.125" style="1" customWidth="1"/>
    <col min="6664" max="6664" width="12.625" style="1" customWidth="1"/>
    <col min="6665" max="6668" width="11.625" style="1" customWidth="1"/>
    <col min="6669" max="6669" width="10.5" style="1" customWidth="1"/>
    <col min="6670" max="6670" width="9.625" style="1" customWidth="1"/>
    <col min="6671" max="6675" width="11.625" style="1" customWidth="1"/>
    <col min="6676" max="6676" width="6.625" style="1" customWidth="1"/>
    <col min="6677" max="6677" width="12.25" style="1" customWidth="1"/>
    <col min="6678" max="6678" width="16.375" style="1" customWidth="1"/>
    <col min="6679" max="6913" width="12.625" style="1"/>
    <col min="6914" max="6914" width="0.5" style="1" customWidth="1"/>
    <col min="6915" max="6915" width="14.125" style="1" customWidth="1"/>
    <col min="6916" max="6917" width="15.625" style="1" customWidth="1"/>
    <col min="6918" max="6918" width="6.625" style="1" customWidth="1"/>
    <col min="6919" max="6919" width="9.125" style="1" customWidth="1"/>
    <col min="6920" max="6920" width="12.625" style="1" customWidth="1"/>
    <col min="6921" max="6924" width="11.625" style="1" customWidth="1"/>
    <col min="6925" max="6925" width="10.5" style="1" customWidth="1"/>
    <col min="6926" max="6926" width="9.625" style="1" customWidth="1"/>
    <col min="6927" max="6931" width="11.625" style="1" customWidth="1"/>
    <col min="6932" max="6932" width="6.625" style="1" customWidth="1"/>
    <col min="6933" max="6933" width="12.25" style="1" customWidth="1"/>
    <col min="6934" max="6934" width="16.375" style="1" customWidth="1"/>
    <col min="6935" max="7169" width="12.625" style="1"/>
    <col min="7170" max="7170" width="0.5" style="1" customWidth="1"/>
    <col min="7171" max="7171" width="14.125" style="1" customWidth="1"/>
    <col min="7172" max="7173" width="15.625" style="1" customWidth="1"/>
    <col min="7174" max="7174" width="6.625" style="1" customWidth="1"/>
    <col min="7175" max="7175" width="9.125" style="1" customWidth="1"/>
    <col min="7176" max="7176" width="12.625" style="1" customWidth="1"/>
    <col min="7177" max="7180" width="11.625" style="1" customWidth="1"/>
    <col min="7181" max="7181" width="10.5" style="1" customWidth="1"/>
    <col min="7182" max="7182" width="9.625" style="1" customWidth="1"/>
    <col min="7183" max="7187" width="11.625" style="1" customWidth="1"/>
    <col min="7188" max="7188" width="6.625" style="1" customWidth="1"/>
    <col min="7189" max="7189" width="12.25" style="1" customWidth="1"/>
    <col min="7190" max="7190" width="16.375" style="1" customWidth="1"/>
    <col min="7191" max="7425" width="12.625" style="1"/>
    <col min="7426" max="7426" width="0.5" style="1" customWidth="1"/>
    <col min="7427" max="7427" width="14.125" style="1" customWidth="1"/>
    <col min="7428" max="7429" width="15.625" style="1" customWidth="1"/>
    <col min="7430" max="7430" width="6.625" style="1" customWidth="1"/>
    <col min="7431" max="7431" width="9.125" style="1" customWidth="1"/>
    <col min="7432" max="7432" width="12.625" style="1" customWidth="1"/>
    <col min="7433" max="7436" width="11.625" style="1" customWidth="1"/>
    <col min="7437" max="7437" width="10.5" style="1" customWidth="1"/>
    <col min="7438" max="7438" width="9.625" style="1" customWidth="1"/>
    <col min="7439" max="7443" width="11.625" style="1" customWidth="1"/>
    <col min="7444" max="7444" width="6.625" style="1" customWidth="1"/>
    <col min="7445" max="7445" width="12.25" style="1" customWidth="1"/>
    <col min="7446" max="7446" width="16.375" style="1" customWidth="1"/>
    <col min="7447" max="7681" width="12.625" style="1"/>
    <col min="7682" max="7682" width="0.5" style="1" customWidth="1"/>
    <col min="7683" max="7683" width="14.125" style="1" customWidth="1"/>
    <col min="7684" max="7685" width="15.625" style="1" customWidth="1"/>
    <col min="7686" max="7686" width="6.625" style="1" customWidth="1"/>
    <col min="7687" max="7687" width="9.125" style="1" customWidth="1"/>
    <col min="7688" max="7688" width="12.625" style="1" customWidth="1"/>
    <col min="7689" max="7692" width="11.625" style="1" customWidth="1"/>
    <col min="7693" max="7693" width="10.5" style="1" customWidth="1"/>
    <col min="7694" max="7694" width="9.625" style="1" customWidth="1"/>
    <col min="7695" max="7699" width="11.625" style="1" customWidth="1"/>
    <col min="7700" max="7700" width="6.625" style="1" customWidth="1"/>
    <col min="7701" max="7701" width="12.25" style="1" customWidth="1"/>
    <col min="7702" max="7702" width="16.375" style="1" customWidth="1"/>
    <col min="7703" max="7937" width="12.625" style="1"/>
    <col min="7938" max="7938" width="0.5" style="1" customWidth="1"/>
    <col min="7939" max="7939" width="14.125" style="1" customWidth="1"/>
    <col min="7940" max="7941" width="15.625" style="1" customWidth="1"/>
    <col min="7942" max="7942" width="6.625" style="1" customWidth="1"/>
    <col min="7943" max="7943" width="9.125" style="1" customWidth="1"/>
    <col min="7944" max="7944" width="12.625" style="1" customWidth="1"/>
    <col min="7945" max="7948" width="11.625" style="1" customWidth="1"/>
    <col min="7949" max="7949" width="10.5" style="1" customWidth="1"/>
    <col min="7950" max="7950" width="9.625" style="1" customWidth="1"/>
    <col min="7951" max="7955" width="11.625" style="1" customWidth="1"/>
    <col min="7956" max="7956" width="6.625" style="1" customWidth="1"/>
    <col min="7957" max="7957" width="12.25" style="1" customWidth="1"/>
    <col min="7958" max="7958" width="16.375" style="1" customWidth="1"/>
    <col min="7959" max="8193" width="12.625" style="1"/>
    <col min="8194" max="8194" width="0.5" style="1" customWidth="1"/>
    <col min="8195" max="8195" width="14.125" style="1" customWidth="1"/>
    <col min="8196" max="8197" width="15.625" style="1" customWidth="1"/>
    <col min="8198" max="8198" width="6.625" style="1" customWidth="1"/>
    <col min="8199" max="8199" width="9.125" style="1" customWidth="1"/>
    <col min="8200" max="8200" width="12.625" style="1" customWidth="1"/>
    <col min="8201" max="8204" width="11.625" style="1" customWidth="1"/>
    <col min="8205" max="8205" width="10.5" style="1" customWidth="1"/>
    <col min="8206" max="8206" width="9.625" style="1" customWidth="1"/>
    <col min="8207" max="8211" width="11.625" style="1" customWidth="1"/>
    <col min="8212" max="8212" width="6.625" style="1" customWidth="1"/>
    <col min="8213" max="8213" width="12.25" style="1" customWidth="1"/>
    <col min="8214" max="8214" width="16.375" style="1" customWidth="1"/>
    <col min="8215" max="8449" width="12.625" style="1"/>
    <col min="8450" max="8450" width="0.5" style="1" customWidth="1"/>
    <col min="8451" max="8451" width="14.125" style="1" customWidth="1"/>
    <col min="8452" max="8453" width="15.625" style="1" customWidth="1"/>
    <col min="8454" max="8454" width="6.625" style="1" customWidth="1"/>
    <col min="8455" max="8455" width="9.125" style="1" customWidth="1"/>
    <col min="8456" max="8456" width="12.625" style="1" customWidth="1"/>
    <col min="8457" max="8460" width="11.625" style="1" customWidth="1"/>
    <col min="8461" max="8461" width="10.5" style="1" customWidth="1"/>
    <col min="8462" max="8462" width="9.625" style="1" customWidth="1"/>
    <col min="8463" max="8467" width="11.625" style="1" customWidth="1"/>
    <col min="8468" max="8468" width="6.625" style="1" customWidth="1"/>
    <col min="8469" max="8469" width="12.25" style="1" customWidth="1"/>
    <col min="8470" max="8470" width="16.375" style="1" customWidth="1"/>
    <col min="8471" max="8705" width="12.625" style="1"/>
    <col min="8706" max="8706" width="0.5" style="1" customWidth="1"/>
    <col min="8707" max="8707" width="14.125" style="1" customWidth="1"/>
    <col min="8708" max="8709" width="15.625" style="1" customWidth="1"/>
    <col min="8710" max="8710" width="6.625" style="1" customWidth="1"/>
    <col min="8711" max="8711" width="9.125" style="1" customWidth="1"/>
    <col min="8712" max="8712" width="12.625" style="1" customWidth="1"/>
    <col min="8713" max="8716" width="11.625" style="1" customWidth="1"/>
    <col min="8717" max="8717" width="10.5" style="1" customWidth="1"/>
    <col min="8718" max="8718" width="9.625" style="1" customWidth="1"/>
    <col min="8719" max="8723" width="11.625" style="1" customWidth="1"/>
    <col min="8724" max="8724" width="6.625" style="1" customWidth="1"/>
    <col min="8725" max="8725" width="12.25" style="1" customWidth="1"/>
    <col min="8726" max="8726" width="16.375" style="1" customWidth="1"/>
    <col min="8727" max="8961" width="12.625" style="1"/>
    <col min="8962" max="8962" width="0.5" style="1" customWidth="1"/>
    <col min="8963" max="8963" width="14.125" style="1" customWidth="1"/>
    <col min="8964" max="8965" width="15.625" style="1" customWidth="1"/>
    <col min="8966" max="8966" width="6.625" style="1" customWidth="1"/>
    <col min="8967" max="8967" width="9.125" style="1" customWidth="1"/>
    <col min="8968" max="8968" width="12.625" style="1" customWidth="1"/>
    <col min="8969" max="8972" width="11.625" style="1" customWidth="1"/>
    <col min="8973" max="8973" width="10.5" style="1" customWidth="1"/>
    <col min="8974" max="8974" width="9.625" style="1" customWidth="1"/>
    <col min="8975" max="8979" width="11.625" style="1" customWidth="1"/>
    <col min="8980" max="8980" width="6.625" style="1" customWidth="1"/>
    <col min="8981" max="8981" width="12.25" style="1" customWidth="1"/>
    <col min="8982" max="8982" width="16.375" style="1" customWidth="1"/>
    <col min="8983" max="9217" width="12.625" style="1"/>
    <col min="9218" max="9218" width="0.5" style="1" customWidth="1"/>
    <col min="9219" max="9219" width="14.125" style="1" customWidth="1"/>
    <col min="9220" max="9221" width="15.625" style="1" customWidth="1"/>
    <col min="9222" max="9222" width="6.625" style="1" customWidth="1"/>
    <col min="9223" max="9223" width="9.125" style="1" customWidth="1"/>
    <col min="9224" max="9224" width="12.625" style="1" customWidth="1"/>
    <col min="9225" max="9228" width="11.625" style="1" customWidth="1"/>
    <col min="9229" max="9229" width="10.5" style="1" customWidth="1"/>
    <col min="9230" max="9230" width="9.625" style="1" customWidth="1"/>
    <col min="9231" max="9235" width="11.625" style="1" customWidth="1"/>
    <col min="9236" max="9236" width="6.625" style="1" customWidth="1"/>
    <col min="9237" max="9237" width="12.25" style="1" customWidth="1"/>
    <col min="9238" max="9238" width="16.375" style="1" customWidth="1"/>
    <col min="9239" max="9473" width="12.625" style="1"/>
    <col min="9474" max="9474" width="0.5" style="1" customWidth="1"/>
    <col min="9475" max="9475" width="14.125" style="1" customWidth="1"/>
    <col min="9476" max="9477" width="15.625" style="1" customWidth="1"/>
    <col min="9478" max="9478" width="6.625" style="1" customWidth="1"/>
    <col min="9479" max="9479" width="9.125" style="1" customWidth="1"/>
    <col min="9480" max="9480" width="12.625" style="1" customWidth="1"/>
    <col min="9481" max="9484" width="11.625" style="1" customWidth="1"/>
    <col min="9485" max="9485" width="10.5" style="1" customWidth="1"/>
    <col min="9486" max="9486" width="9.625" style="1" customWidth="1"/>
    <col min="9487" max="9491" width="11.625" style="1" customWidth="1"/>
    <col min="9492" max="9492" width="6.625" style="1" customWidth="1"/>
    <col min="9493" max="9493" width="12.25" style="1" customWidth="1"/>
    <col min="9494" max="9494" width="16.375" style="1" customWidth="1"/>
    <col min="9495" max="9729" width="12.625" style="1"/>
    <col min="9730" max="9730" width="0.5" style="1" customWidth="1"/>
    <col min="9731" max="9731" width="14.125" style="1" customWidth="1"/>
    <col min="9732" max="9733" width="15.625" style="1" customWidth="1"/>
    <col min="9734" max="9734" width="6.625" style="1" customWidth="1"/>
    <col min="9735" max="9735" width="9.125" style="1" customWidth="1"/>
    <col min="9736" max="9736" width="12.625" style="1" customWidth="1"/>
    <col min="9737" max="9740" width="11.625" style="1" customWidth="1"/>
    <col min="9741" max="9741" width="10.5" style="1" customWidth="1"/>
    <col min="9742" max="9742" width="9.625" style="1" customWidth="1"/>
    <col min="9743" max="9747" width="11.625" style="1" customWidth="1"/>
    <col min="9748" max="9748" width="6.625" style="1" customWidth="1"/>
    <col min="9749" max="9749" width="12.25" style="1" customWidth="1"/>
    <col min="9750" max="9750" width="16.375" style="1" customWidth="1"/>
    <col min="9751" max="9985" width="12.625" style="1"/>
    <col min="9986" max="9986" width="0.5" style="1" customWidth="1"/>
    <col min="9987" max="9987" width="14.125" style="1" customWidth="1"/>
    <col min="9988" max="9989" width="15.625" style="1" customWidth="1"/>
    <col min="9990" max="9990" width="6.625" style="1" customWidth="1"/>
    <col min="9991" max="9991" width="9.125" style="1" customWidth="1"/>
    <col min="9992" max="9992" width="12.625" style="1" customWidth="1"/>
    <col min="9993" max="9996" width="11.625" style="1" customWidth="1"/>
    <col min="9997" max="9997" width="10.5" style="1" customWidth="1"/>
    <col min="9998" max="9998" width="9.625" style="1" customWidth="1"/>
    <col min="9999" max="10003" width="11.625" style="1" customWidth="1"/>
    <col min="10004" max="10004" width="6.625" style="1" customWidth="1"/>
    <col min="10005" max="10005" width="12.25" style="1" customWidth="1"/>
    <col min="10006" max="10006" width="16.375" style="1" customWidth="1"/>
    <col min="10007" max="10241" width="12.625" style="1"/>
    <col min="10242" max="10242" width="0.5" style="1" customWidth="1"/>
    <col min="10243" max="10243" width="14.125" style="1" customWidth="1"/>
    <col min="10244" max="10245" width="15.625" style="1" customWidth="1"/>
    <col min="10246" max="10246" width="6.625" style="1" customWidth="1"/>
    <col min="10247" max="10247" width="9.125" style="1" customWidth="1"/>
    <col min="10248" max="10248" width="12.625" style="1" customWidth="1"/>
    <col min="10249" max="10252" width="11.625" style="1" customWidth="1"/>
    <col min="10253" max="10253" width="10.5" style="1" customWidth="1"/>
    <col min="10254" max="10254" width="9.625" style="1" customWidth="1"/>
    <col min="10255" max="10259" width="11.625" style="1" customWidth="1"/>
    <col min="10260" max="10260" width="6.625" style="1" customWidth="1"/>
    <col min="10261" max="10261" width="12.25" style="1" customWidth="1"/>
    <col min="10262" max="10262" width="16.375" style="1" customWidth="1"/>
    <col min="10263" max="10497" width="12.625" style="1"/>
    <col min="10498" max="10498" width="0.5" style="1" customWidth="1"/>
    <col min="10499" max="10499" width="14.125" style="1" customWidth="1"/>
    <col min="10500" max="10501" width="15.625" style="1" customWidth="1"/>
    <col min="10502" max="10502" width="6.625" style="1" customWidth="1"/>
    <col min="10503" max="10503" width="9.125" style="1" customWidth="1"/>
    <col min="10504" max="10504" width="12.625" style="1" customWidth="1"/>
    <col min="10505" max="10508" width="11.625" style="1" customWidth="1"/>
    <col min="10509" max="10509" width="10.5" style="1" customWidth="1"/>
    <col min="10510" max="10510" width="9.625" style="1" customWidth="1"/>
    <col min="10511" max="10515" width="11.625" style="1" customWidth="1"/>
    <col min="10516" max="10516" width="6.625" style="1" customWidth="1"/>
    <col min="10517" max="10517" width="12.25" style="1" customWidth="1"/>
    <col min="10518" max="10518" width="16.375" style="1" customWidth="1"/>
    <col min="10519" max="10753" width="12.625" style="1"/>
    <col min="10754" max="10754" width="0.5" style="1" customWidth="1"/>
    <col min="10755" max="10755" width="14.125" style="1" customWidth="1"/>
    <col min="10756" max="10757" width="15.625" style="1" customWidth="1"/>
    <col min="10758" max="10758" width="6.625" style="1" customWidth="1"/>
    <col min="10759" max="10759" width="9.125" style="1" customWidth="1"/>
    <col min="10760" max="10760" width="12.625" style="1" customWidth="1"/>
    <col min="10761" max="10764" width="11.625" style="1" customWidth="1"/>
    <col min="10765" max="10765" width="10.5" style="1" customWidth="1"/>
    <col min="10766" max="10766" width="9.625" style="1" customWidth="1"/>
    <col min="10767" max="10771" width="11.625" style="1" customWidth="1"/>
    <col min="10772" max="10772" width="6.625" style="1" customWidth="1"/>
    <col min="10773" max="10773" width="12.25" style="1" customWidth="1"/>
    <col min="10774" max="10774" width="16.375" style="1" customWidth="1"/>
    <col min="10775" max="11009" width="12.625" style="1"/>
    <col min="11010" max="11010" width="0.5" style="1" customWidth="1"/>
    <col min="11011" max="11011" width="14.125" style="1" customWidth="1"/>
    <col min="11012" max="11013" width="15.625" style="1" customWidth="1"/>
    <col min="11014" max="11014" width="6.625" style="1" customWidth="1"/>
    <col min="11015" max="11015" width="9.125" style="1" customWidth="1"/>
    <col min="11016" max="11016" width="12.625" style="1" customWidth="1"/>
    <col min="11017" max="11020" width="11.625" style="1" customWidth="1"/>
    <col min="11021" max="11021" width="10.5" style="1" customWidth="1"/>
    <col min="11022" max="11022" width="9.625" style="1" customWidth="1"/>
    <col min="11023" max="11027" width="11.625" style="1" customWidth="1"/>
    <col min="11028" max="11028" width="6.625" style="1" customWidth="1"/>
    <col min="11029" max="11029" width="12.25" style="1" customWidth="1"/>
    <col min="11030" max="11030" width="16.375" style="1" customWidth="1"/>
    <col min="11031" max="11265" width="12.625" style="1"/>
    <col min="11266" max="11266" width="0.5" style="1" customWidth="1"/>
    <col min="11267" max="11267" width="14.125" style="1" customWidth="1"/>
    <col min="11268" max="11269" width="15.625" style="1" customWidth="1"/>
    <col min="11270" max="11270" width="6.625" style="1" customWidth="1"/>
    <col min="11271" max="11271" width="9.125" style="1" customWidth="1"/>
    <col min="11272" max="11272" width="12.625" style="1" customWidth="1"/>
    <col min="11273" max="11276" width="11.625" style="1" customWidth="1"/>
    <col min="11277" max="11277" width="10.5" style="1" customWidth="1"/>
    <col min="11278" max="11278" width="9.625" style="1" customWidth="1"/>
    <col min="11279" max="11283" width="11.625" style="1" customWidth="1"/>
    <col min="11284" max="11284" width="6.625" style="1" customWidth="1"/>
    <col min="11285" max="11285" width="12.25" style="1" customWidth="1"/>
    <col min="11286" max="11286" width="16.375" style="1" customWidth="1"/>
    <col min="11287" max="11521" width="12.625" style="1"/>
    <col min="11522" max="11522" width="0.5" style="1" customWidth="1"/>
    <col min="11523" max="11523" width="14.125" style="1" customWidth="1"/>
    <col min="11524" max="11525" width="15.625" style="1" customWidth="1"/>
    <col min="11526" max="11526" width="6.625" style="1" customWidth="1"/>
    <col min="11527" max="11527" width="9.125" style="1" customWidth="1"/>
    <col min="11528" max="11528" width="12.625" style="1" customWidth="1"/>
    <col min="11529" max="11532" width="11.625" style="1" customWidth="1"/>
    <col min="11533" max="11533" width="10.5" style="1" customWidth="1"/>
    <col min="11534" max="11534" width="9.625" style="1" customWidth="1"/>
    <col min="11535" max="11539" width="11.625" style="1" customWidth="1"/>
    <col min="11540" max="11540" width="6.625" style="1" customWidth="1"/>
    <col min="11541" max="11541" width="12.25" style="1" customWidth="1"/>
    <col min="11542" max="11542" width="16.375" style="1" customWidth="1"/>
    <col min="11543" max="11777" width="12.625" style="1"/>
    <col min="11778" max="11778" width="0.5" style="1" customWidth="1"/>
    <col min="11779" max="11779" width="14.125" style="1" customWidth="1"/>
    <col min="11780" max="11781" width="15.625" style="1" customWidth="1"/>
    <col min="11782" max="11782" width="6.625" style="1" customWidth="1"/>
    <col min="11783" max="11783" width="9.125" style="1" customWidth="1"/>
    <col min="11784" max="11784" width="12.625" style="1" customWidth="1"/>
    <col min="11785" max="11788" width="11.625" style="1" customWidth="1"/>
    <col min="11789" max="11789" width="10.5" style="1" customWidth="1"/>
    <col min="11790" max="11790" width="9.625" style="1" customWidth="1"/>
    <col min="11791" max="11795" width="11.625" style="1" customWidth="1"/>
    <col min="11796" max="11796" width="6.625" style="1" customWidth="1"/>
    <col min="11797" max="11797" width="12.25" style="1" customWidth="1"/>
    <col min="11798" max="11798" width="16.375" style="1" customWidth="1"/>
    <col min="11799" max="12033" width="12.625" style="1"/>
    <col min="12034" max="12034" width="0.5" style="1" customWidth="1"/>
    <col min="12035" max="12035" width="14.125" style="1" customWidth="1"/>
    <col min="12036" max="12037" width="15.625" style="1" customWidth="1"/>
    <col min="12038" max="12038" width="6.625" style="1" customWidth="1"/>
    <col min="12039" max="12039" width="9.125" style="1" customWidth="1"/>
    <col min="12040" max="12040" width="12.625" style="1" customWidth="1"/>
    <col min="12041" max="12044" width="11.625" style="1" customWidth="1"/>
    <col min="12045" max="12045" width="10.5" style="1" customWidth="1"/>
    <col min="12046" max="12046" width="9.625" style="1" customWidth="1"/>
    <col min="12047" max="12051" width="11.625" style="1" customWidth="1"/>
    <col min="12052" max="12052" width="6.625" style="1" customWidth="1"/>
    <col min="12053" max="12053" width="12.25" style="1" customWidth="1"/>
    <col min="12054" max="12054" width="16.375" style="1" customWidth="1"/>
    <col min="12055" max="12289" width="12.625" style="1"/>
    <col min="12290" max="12290" width="0.5" style="1" customWidth="1"/>
    <col min="12291" max="12291" width="14.125" style="1" customWidth="1"/>
    <col min="12292" max="12293" width="15.625" style="1" customWidth="1"/>
    <col min="12294" max="12294" width="6.625" style="1" customWidth="1"/>
    <col min="12295" max="12295" width="9.125" style="1" customWidth="1"/>
    <col min="12296" max="12296" width="12.625" style="1" customWidth="1"/>
    <col min="12297" max="12300" width="11.625" style="1" customWidth="1"/>
    <col min="12301" max="12301" width="10.5" style="1" customWidth="1"/>
    <col min="12302" max="12302" width="9.625" style="1" customWidth="1"/>
    <col min="12303" max="12307" width="11.625" style="1" customWidth="1"/>
    <col min="12308" max="12308" width="6.625" style="1" customWidth="1"/>
    <col min="12309" max="12309" width="12.25" style="1" customWidth="1"/>
    <col min="12310" max="12310" width="16.375" style="1" customWidth="1"/>
    <col min="12311" max="12545" width="12.625" style="1"/>
    <col min="12546" max="12546" width="0.5" style="1" customWidth="1"/>
    <col min="12547" max="12547" width="14.125" style="1" customWidth="1"/>
    <col min="12548" max="12549" width="15.625" style="1" customWidth="1"/>
    <col min="12550" max="12550" width="6.625" style="1" customWidth="1"/>
    <col min="12551" max="12551" width="9.125" style="1" customWidth="1"/>
    <col min="12552" max="12552" width="12.625" style="1" customWidth="1"/>
    <col min="12553" max="12556" width="11.625" style="1" customWidth="1"/>
    <col min="12557" max="12557" width="10.5" style="1" customWidth="1"/>
    <col min="12558" max="12558" width="9.625" style="1" customWidth="1"/>
    <col min="12559" max="12563" width="11.625" style="1" customWidth="1"/>
    <col min="12564" max="12564" width="6.625" style="1" customWidth="1"/>
    <col min="12565" max="12565" width="12.25" style="1" customWidth="1"/>
    <col min="12566" max="12566" width="16.375" style="1" customWidth="1"/>
    <col min="12567" max="12801" width="12.625" style="1"/>
    <col min="12802" max="12802" width="0.5" style="1" customWidth="1"/>
    <col min="12803" max="12803" width="14.125" style="1" customWidth="1"/>
    <col min="12804" max="12805" width="15.625" style="1" customWidth="1"/>
    <col min="12806" max="12806" width="6.625" style="1" customWidth="1"/>
    <col min="12807" max="12807" width="9.125" style="1" customWidth="1"/>
    <col min="12808" max="12808" width="12.625" style="1" customWidth="1"/>
    <col min="12809" max="12812" width="11.625" style="1" customWidth="1"/>
    <col min="12813" max="12813" width="10.5" style="1" customWidth="1"/>
    <col min="12814" max="12814" width="9.625" style="1" customWidth="1"/>
    <col min="12815" max="12819" width="11.625" style="1" customWidth="1"/>
    <col min="12820" max="12820" width="6.625" style="1" customWidth="1"/>
    <col min="12821" max="12821" width="12.25" style="1" customWidth="1"/>
    <col min="12822" max="12822" width="16.375" style="1" customWidth="1"/>
    <col min="12823" max="13057" width="12.625" style="1"/>
    <col min="13058" max="13058" width="0.5" style="1" customWidth="1"/>
    <col min="13059" max="13059" width="14.125" style="1" customWidth="1"/>
    <col min="13060" max="13061" width="15.625" style="1" customWidth="1"/>
    <col min="13062" max="13062" width="6.625" style="1" customWidth="1"/>
    <col min="13063" max="13063" width="9.125" style="1" customWidth="1"/>
    <col min="13064" max="13064" width="12.625" style="1" customWidth="1"/>
    <col min="13065" max="13068" width="11.625" style="1" customWidth="1"/>
    <col min="13069" max="13069" width="10.5" style="1" customWidth="1"/>
    <col min="13070" max="13070" width="9.625" style="1" customWidth="1"/>
    <col min="13071" max="13075" width="11.625" style="1" customWidth="1"/>
    <col min="13076" max="13076" width="6.625" style="1" customWidth="1"/>
    <col min="13077" max="13077" width="12.25" style="1" customWidth="1"/>
    <col min="13078" max="13078" width="16.375" style="1" customWidth="1"/>
    <col min="13079" max="13313" width="12.625" style="1"/>
    <col min="13314" max="13314" width="0.5" style="1" customWidth="1"/>
    <col min="13315" max="13315" width="14.125" style="1" customWidth="1"/>
    <col min="13316" max="13317" width="15.625" style="1" customWidth="1"/>
    <col min="13318" max="13318" width="6.625" style="1" customWidth="1"/>
    <col min="13319" max="13319" width="9.125" style="1" customWidth="1"/>
    <col min="13320" max="13320" width="12.625" style="1" customWidth="1"/>
    <col min="13321" max="13324" width="11.625" style="1" customWidth="1"/>
    <col min="13325" max="13325" width="10.5" style="1" customWidth="1"/>
    <col min="13326" max="13326" width="9.625" style="1" customWidth="1"/>
    <col min="13327" max="13331" width="11.625" style="1" customWidth="1"/>
    <col min="13332" max="13332" width="6.625" style="1" customWidth="1"/>
    <col min="13333" max="13333" width="12.25" style="1" customWidth="1"/>
    <col min="13334" max="13334" width="16.375" style="1" customWidth="1"/>
    <col min="13335" max="13569" width="12.625" style="1"/>
    <col min="13570" max="13570" width="0.5" style="1" customWidth="1"/>
    <col min="13571" max="13571" width="14.125" style="1" customWidth="1"/>
    <col min="13572" max="13573" width="15.625" style="1" customWidth="1"/>
    <col min="13574" max="13574" width="6.625" style="1" customWidth="1"/>
    <col min="13575" max="13575" width="9.125" style="1" customWidth="1"/>
    <col min="13576" max="13576" width="12.625" style="1" customWidth="1"/>
    <col min="13577" max="13580" width="11.625" style="1" customWidth="1"/>
    <col min="13581" max="13581" width="10.5" style="1" customWidth="1"/>
    <col min="13582" max="13582" width="9.625" style="1" customWidth="1"/>
    <col min="13583" max="13587" width="11.625" style="1" customWidth="1"/>
    <col min="13588" max="13588" width="6.625" style="1" customWidth="1"/>
    <col min="13589" max="13589" width="12.25" style="1" customWidth="1"/>
    <col min="13590" max="13590" width="16.375" style="1" customWidth="1"/>
    <col min="13591" max="13825" width="12.625" style="1"/>
    <col min="13826" max="13826" width="0.5" style="1" customWidth="1"/>
    <col min="13827" max="13827" width="14.125" style="1" customWidth="1"/>
    <col min="13828" max="13829" width="15.625" style="1" customWidth="1"/>
    <col min="13830" max="13830" width="6.625" style="1" customWidth="1"/>
    <col min="13831" max="13831" width="9.125" style="1" customWidth="1"/>
    <col min="13832" max="13832" width="12.625" style="1" customWidth="1"/>
    <col min="13833" max="13836" width="11.625" style="1" customWidth="1"/>
    <col min="13837" max="13837" width="10.5" style="1" customWidth="1"/>
    <col min="13838" max="13838" width="9.625" style="1" customWidth="1"/>
    <col min="13839" max="13843" width="11.625" style="1" customWidth="1"/>
    <col min="13844" max="13844" width="6.625" style="1" customWidth="1"/>
    <col min="13845" max="13845" width="12.25" style="1" customWidth="1"/>
    <col min="13846" max="13846" width="16.375" style="1" customWidth="1"/>
    <col min="13847" max="14081" width="12.625" style="1"/>
    <col min="14082" max="14082" width="0.5" style="1" customWidth="1"/>
    <col min="14083" max="14083" width="14.125" style="1" customWidth="1"/>
    <col min="14084" max="14085" width="15.625" style="1" customWidth="1"/>
    <col min="14086" max="14086" width="6.625" style="1" customWidth="1"/>
    <col min="14087" max="14087" width="9.125" style="1" customWidth="1"/>
    <col min="14088" max="14088" width="12.625" style="1" customWidth="1"/>
    <col min="14089" max="14092" width="11.625" style="1" customWidth="1"/>
    <col min="14093" max="14093" width="10.5" style="1" customWidth="1"/>
    <col min="14094" max="14094" width="9.625" style="1" customWidth="1"/>
    <col min="14095" max="14099" width="11.625" style="1" customWidth="1"/>
    <col min="14100" max="14100" width="6.625" style="1" customWidth="1"/>
    <col min="14101" max="14101" width="12.25" style="1" customWidth="1"/>
    <col min="14102" max="14102" width="16.375" style="1" customWidth="1"/>
    <col min="14103" max="14337" width="12.625" style="1"/>
    <col min="14338" max="14338" width="0.5" style="1" customWidth="1"/>
    <col min="14339" max="14339" width="14.125" style="1" customWidth="1"/>
    <col min="14340" max="14341" width="15.625" style="1" customWidth="1"/>
    <col min="14342" max="14342" width="6.625" style="1" customWidth="1"/>
    <col min="14343" max="14343" width="9.125" style="1" customWidth="1"/>
    <col min="14344" max="14344" width="12.625" style="1" customWidth="1"/>
    <col min="14345" max="14348" width="11.625" style="1" customWidth="1"/>
    <col min="14349" max="14349" width="10.5" style="1" customWidth="1"/>
    <col min="14350" max="14350" width="9.625" style="1" customWidth="1"/>
    <col min="14351" max="14355" width="11.625" style="1" customWidth="1"/>
    <col min="14356" max="14356" width="6.625" style="1" customWidth="1"/>
    <col min="14357" max="14357" width="12.25" style="1" customWidth="1"/>
    <col min="14358" max="14358" width="16.375" style="1" customWidth="1"/>
    <col min="14359" max="14593" width="12.625" style="1"/>
    <col min="14594" max="14594" width="0.5" style="1" customWidth="1"/>
    <col min="14595" max="14595" width="14.125" style="1" customWidth="1"/>
    <col min="14596" max="14597" width="15.625" style="1" customWidth="1"/>
    <col min="14598" max="14598" width="6.625" style="1" customWidth="1"/>
    <col min="14599" max="14599" width="9.125" style="1" customWidth="1"/>
    <col min="14600" max="14600" width="12.625" style="1" customWidth="1"/>
    <col min="14601" max="14604" width="11.625" style="1" customWidth="1"/>
    <col min="14605" max="14605" width="10.5" style="1" customWidth="1"/>
    <col min="14606" max="14606" width="9.625" style="1" customWidth="1"/>
    <col min="14607" max="14611" width="11.625" style="1" customWidth="1"/>
    <col min="14612" max="14612" width="6.625" style="1" customWidth="1"/>
    <col min="14613" max="14613" width="12.25" style="1" customWidth="1"/>
    <col min="14614" max="14614" width="16.375" style="1" customWidth="1"/>
    <col min="14615" max="14849" width="12.625" style="1"/>
    <col min="14850" max="14850" width="0.5" style="1" customWidth="1"/>
    <col min="14851" max="14851" width="14.125" style="1" customWidth="1"/>
    <col min="14852" max="14853" width="15.625" style="1" customWidth="1"/>
    <col min="14854" max="14854" width="6.625" style="1" customWidth="1"/>
    <col min="14855" max="14855" width="9.125" style="1" customWidth="1"/>
    <col min="14856" max="14856" width="12.625" style="1" customWidth="1"/>
    <col min="14857" max="14860" width="11.625" style="1" customWidth="1"/>
    <col min="14861" max="14861" width="10.5" style="1" customWidth="1"/>
    <col min="14862" max="14862" width="9.625" style="1" customWidth="1"/>
    <col min="14863" max="14867" width="11.625" style="1" customWidth="1"/>
    <col min="14868" max="14868" width="6.625" style="1" customWidth="1"/>
    <col min="14869" max="14869" width="12.25" style="1" customWidth="1"/>
    <col min="14870" max="14870" width="16.375" style="1" customWidth="1"/>
    <col min="14871" max="15105" width="12.625" style="1"/>
    <col min="15106" max="15106" width="0.5" style="1" customWidth="1"/>
    <col min="15107" max="15107" width="14.125" style="1" customWidth="1"/>
    <col min="15108" max="15109" width="15.625" style="1" customWidth="1"/>
    <col min="15110" max="15110" width="6.625" style="1" customWidth="1"/>
    <col min="15111" max="15111" width="9.125" style="1" customWidth="1"/>
    <col min="15112" max="15112" width="12.625" style="1" customWidth="1"/>
    <col min="15113" max="15116" width="11.625" style="1" customWidth="1"/>
    <col min="15117" max="15117" width="10.5" style="1" customWidth="1"/>
    <col min="15118" max="15118" width="9.625" style="1" customWidth="1"/>
    <col min="15119" max="15123" width="11.625" style="1" customWidth="1"/>
    <col min="15124" max="15124" width="6.625" style="1" customWidth="1"/>
    <col min="15125" max="15125" width="12.25" style="1" customWidth="1"/>
    <col min="15126" max="15126" width="16.375" style="1" customWidth="1"/>
    <col min="15127" max="15361" width="12.625" style="1"/>
    <col min="15362" max="15362" width="0.5" style="1" customWidth="1"/>
    <col min="15363" max="15363" width="14.125" style="1" customWidth="1"/>
    <col min="15364" max="15365" width="15.625" style="1" customWidth="1"/>
    <col min="15366" max="15366" width="6.625" style="1" customWidth="1"/>
    <col min="15367" max="15367" width="9.125" style="1" customWidth="1"/>
    <col min="15368" max="15368" width="12.625" style="1" customWidth="1"/>
    <col min="15369" max="15372" width="11.625" style="1" customWidth="1"/>
    <col min="15373" max="15373" width="10.5" style="1" customWidth="1"/>
    <col min="15374" max="15374" width="9.625" style="1" customWidth="1"/>
    <col min="15375" max="15379" width="11.625" style="1" customWidth="1"/>
    <col min="15380" max="15380" width="6.625" style="1" customWidth="1"/>
    <col min="15381" max="15381" width="12.25" style="1" customWidth="1"/>
    <col min="15382" max="15382" width="16.375" style="1" customWidth="1"/>
    <col min="15383" max="15617" width="12.625" style="1"/>
    <col min="15618" max="15618" width="0.5" style="1" customWidth="1"/>
    <col min="15619" max="15619" width="14.125" style="1" customWidth="1"/>
    <col min="15620" max="15621" width="15.625" style="1" customWidth="1"/>
    <col min="15622" max="15622" width="6.625" style="1" customWidth="1"/>
    <col min="15623" max="15623" width="9.125" style="1" customWidth="1"/>
    <col min="15624" max="15624" width="12.625" style="1" customWidth="1"/>
    <col min="15625" max="15628" width="11.625" style="1" customWidth="1"/>
    <col min="15629" max="15629" width="10.5" style="1" customWidth="1"/>
    <col min="15630" max="15630" width="9.625" style="1" customWidth="1"/>
    <col min="15631" max="15635" width="11.625" style="1" customWidth="1"/>
    <col min="15636" max="15636" width="6.625" style="1" customWidth="1"/>
    <col min="15637" max="15637" width="12.25" style="1" customWidth="1"/>
    <col min="15638" max="15638" width="16.375" style="1" customWidth="1"/>
    <col min="15639" max="15873" width="12.625" style="1"/>
    <col min="15874" max="15874" width="0.5" style="1" customWidth="1"/>
    <col min="15875" max="15875" width="14.125" style="1" customWidth="1"/>
    <col min="15876" max="15877" width="15.625" style="1" customWidth="1"/>
    <col min="15878" max="15878" width="6.625" style="1" customWidth="1"/>
    <col min="15879" max="15879" width="9.125" style="1" customWidth="1"/>
    <col min="15880" max="15880" width="12.625" style="1" customWidth="1"/>
    <col min="15881" max="15884" width="11.625" style="1" customWidth="1"/>
    <col min="15885" max="15885" width="10.5" style="1" customWidth="1"/>
    <col min="15886" max="15886" width="9.625" style="1" customWidth="1"/>
    <col min="15887" max="15891" width="11.625" style="1" customWidth="1"/>
    <col min="15892" max="15892" width="6.625" style="1" customWidth="1"/>
    <col min="15893" max="15893" width="12.25" style="1" customWidth="1"/>
    <col min="15894" max="15894" width="16.375" style="1" customWidth="1"/>
    <col min="15895" max="16129" width="12.625" style="1"/>
    <col min="16130" max="16130" width="0.5" style="1" customWidth="1"/>
    <col min="16131" max="16131" width="14.125" style="1" customWidth="1"/>
    <col min="16132" max="16133" width="15.625" style="1" customWidth="1"/>
    <col min="16134" max="16134" width="6.625" style="1" customWidth="1"/>
    <col min="16135" max="16135" width="9.125" style="1" customWidth="1"/>
    <col min="16136" max="16136" width="12.625" style="1" customWidth="1"/>
    <col min="16137" max="16140" width="11.625" style="1" customWidth="1"/>
    <col min="16141" max="16141" width="10.5" style="1" customWidth="1"/>
    <col min="16142" max="16142" width="9.625" style="1" customWidth="1"/>
    <col min="16143" max="16147" width="11.625" style="1" customWidth="1"/>
    <col min="16148" max="16148" width="6.625" style="1" customWidth="1"/>
    <col min="16149" max="16149" width="12.25" style="1" customWidth="1"/>
    <col min="16150" max="16150" width="16.375" style="1" customWidth="1"/>
    <col min="16151" max="16384" width="12.625" style="1"/>
  </cols>
  <sheetData>
    <row r="1" spans="1:22" ht="13.5">
      <c r="A1" s="1" t="s">
        <v>70</v>
      </c>
      <c r="B1" s="1" t="s">
        <v>150</v>
      </c>
    </row>
    <row r="2" spans="1:22" ht="24" customHeight="1">
      <c r="B2" s="185" t="s">
        <v>71</v>
      </c>
      <c r="C2" s="185"/>
      <c r="D2" s="185"/>
      <c r="E2" s="185"/>
      <c r="F2" s="185"/>
      <c r="G2" s="185"/>
      <c r="H2" s="185"/>
      <c r="I2" s="185"/>
      <c r="J2" s="185"/>
      <c r="K2" s="185"/>
      <c r="L2" s="185"/>
      <c r="M2" s="185"/>
      <c r="N2" s="185"/>
      <c r="O2" s="185"/>
      <c r="P2" s="185"/>
      <c r="Q2" s="185"/>
      <c r="R2" s="185"/>
      <c r="S2" s="185"/>
      <c r="T2" s="185"/>
      <c r="U2" s="185"/>
      <c r="V2" s="2"/>
    </row>
    <row r="3" spans="1:22" ht="24" customHeight="1">
      <c r="N3" s="4"/>
      <c r="P3" s="4"/>
      <c r="Q3" s="202" t="s">
        <v>7</v>
      </c>
      <c r="R3" s="202"/>
      <c r="S3" s="202" t="str">
        <f>IF(第1号様式別紙1!P8="","",第1号様式別紙1!P8)</f>
        <v/>
      </c>
      <c r="T3" s="202"/>
      <c r="U3" s="202"/>
      <c r="V3" s="4" t="s">
        <v>243</v>
      </c>
    </row>
    <row r="4" spans="1:22" ht="7.5" customHeight="1"/>
    <row r="5" spans="1:22" ht="24" customHeight="1">
      <c r="B5" s="43"/>
      <c r="C5" s="43"/>
      <c r="D5" s="43"/>
      <c r="E5" s="217" t="s">
        <v>13</v>
      </c>
      <c r="F5" s="218"/>
      <c r="G5" s="219"/>
      <c r="H5" s="43" t="s">
        <v>14</v>
      </c>
      <c r="I5" s="43"/>
      <c r="J5" s="43" t="s">
        <v>15</v>
      </c>
      <c r="K5" s="43"/>
      <c r="L5" s="44" t="s">
        <v>16</v>
      </c>
      <c r="M5" s="43" t="s">
        <v>17</v>
      </c>
      <c r="N5" s="43"/>
      <c r="O5" s="43"/>
      <c r="P5" s="43"/>
      <c r="Q5" s="43" t="s">
        <v>54</v>
      </c>
      <c r="R5" s="43" t="s">
        <v>72</v>
      </c>
      <c r="S5" s="43" t="s">
        <v>18</v>
      </c>
      <c r="T5" s="77" t="s">
        <v>178</v>
      </c>
      <c r="U5" s="77"/>
    </row>
    <row r="6" spans="1:22" ht="24" customHeight="1">
      <c r="B6" s="45" t="s">
        <v>8</v>
      </c>
      <c r="C6" s="45" t="s">
        <v>9</v>
      </c>
      <c r="D6" s="45" t="s">
        <v>19</v>
      </c>
      <c r="E6" s="220"/>
      <c r="F6" s="221"/>
      <c r="G6" s="222"/>
      <c r="H6" s="45" t="s">
        <v>20</v>
      </c>
      <c r="I6" s="45" t="s">
        <v>21</v>
      </c>
      <c r="J6" s="45" t="s">
        <v>22</v>
      </c>
      <c r="K6" s="45" t="s">
        <v>23</v>
      </c>
      <c r="L6" s="46" t="s">
        <v>24</v>
      </c>
      <c r="M6" s="101" t="s">
        <v>25</v>
      </c>
      <c r="N6" s="45" t="s">
        <v>26</v>
      </c>
      <c r="O6" s="101" t="s">
        <v>73</v>
      </c>
      <c r="P6" s="101" t="s">
        <v>74</v>
      </c>
      <c r="Q6" s="101" t="s">
        <v>75</v>
      </c>
      <c r="R6" s="101" t="s">
        <v>76</v>
      </c>
      <c r="S6" s="45" t="s">
        <v>27</v>
      </c>
      <c r="T6" s="1" t="s">
        <v>179</v>
      </c>
      <c r="U6" s="6" t="s">
        <v>160</v>
      </c>
    </row>
    <row r="7" spans="1:22" ht="24" customHeight="1">
      <c r="B7" s="47"/>
      <c r="C7" s="47"/>
      <c r="D7" s="47"/>
      <c r="E7" s="220"/>
      <c r="F7" s="221"/>
      <c r="G7" s="222"/>
      <c r="H7" s="45" t="s">
        <v>77</v>
      </c>
      <c r="I7" s="47"/>
      <c r="J7" s="45" t="s">
        <v>29</v>
      </c>
      <c r="K7" s="47"/>
      <c r="L7" s="46" t="s">
        <v>30</v>
      </c>
      <c r="M7" s="101" t="s">
        <v>31</v>
      </c>
      <c r="N7" s="47"/>
      <c r="O7" s="101"/>
      <c r="P7" s="101"/>
      <c r="Q7" s="101"/>
      <c r="R7" s="101"/>
      <c r="S7" s="45" t="s">
        <v>32</v>
      </c>
      <c r="T7" s="7" t="s">
        <v>161</v>
      </c>
      <c r="U7" s="7"/>
    </row>
    <row r="8" spans="1:22" ht="30" customHeight="1">
      <c r="B8" s="48"/>
      <c r="C8" s="102"/>
      <c r="D8" s="102"/>
      <c r="E8" s="223" t="s">
        <v>78</v>
      </c>
      <c r="F8" s="224"/>
      <c r="G8" s="225"/>
      <c r="H8" s="48" t="s">
        <v>79</v>
      </c>
      <c r="I8" s="49" t="s">
        <v>80</v>
      </c>
      <c r="J8" s="48" t="s">
        <v>36</v>
      </c>
      <c r="K8" s="48" t="s">
        <v>81</v>
      </c>
      <c r="L8" s="102" t="s">
        <v>82</v>
      </c>
      <c r="M8" s="102" t="s">
        <v>39</v>
      </c>
      <c r="N8" s="50" t="s">
        <v>83</v>
      </c>
      <c r="O8" s="48" t="s">
        <v>84</v>
      </c>
      <c r="P8" s="48" t="s">
        <v>85</v>
      </c>
      <c r="Q8" s="48" t="s">
        <v>86</v>
      </c>
      <c r="R8" s="51" t="s">
        <v>87</v>
      </c>
      <c r="S8" s="52"/>
      <c r="T8" s="103"/>
      <c r="U8" s="17"/>
    </row>
    <row r="9" spans="1:22" s="53" customFormat="1" ht="14.25" customHeight="1">
      <c r="B9" s="47"/>
      <c r="C9" s="11"/>
      <c r="D9" s="11"/>
      <c r="E9" s="12" t="s">
        <v>41</v>
      </c>
      <c r="F9" s="12" t="s">
        <v>42</v>
      </c>
      <c r="G9" s="12" t="s">
        <v>43</v>
      </c>
      <c r="H9" s="13" t="s">
        <v>44</v>
      </c>
      <c r="I9" s="13" t="s">
        <v>44</v>
      </c>
      <c r="J9" s="13" t="s">
        <v>44</v>
      </c>
      <c r="K9" s="13" t="s">
        <v>44</v>
      </c>
      <c r="L9" s="13"/>
      <c r="M9" s="13"/>
      <c r="N9" s="55" t="s">
        <v>45</v>
      </c>
      <c r="O9" s="55" t="s">
        <v>45</v>
      </c>
      <c r="P9" s="55" t="s">
        <v>45</v>
      </c>
      <c r="Q9" s="55" t="s">
        <v>45</v>
      </c>
      <c r="R9" s="55" t="s">
        <v>45</v>
      </c>
      <c r="S9" s="55"/>
      <c r="T9" s="13"/>
      <c r="U9" s="13"/>
    </row>
    <row r="10" spans="1:22" ht="24" customHeight="1">
      <c r="B10" s="226" t="s">
        <v>46</v>
      </c>
      <c r="C10" s="128" t="s">
        <v>211</v>
      </c>
      <c r="D10" s="128" t="s">
        <v>212</v>
      </c>
      <c r="E10" s="129" t="s">
        <v>248</v>
      </c>
      <c r="F10" s="130">
        <v>72614000</v>
      </c>
      <c r="G10" s="14">
        <f>IF(E10&lt;=0,E10*F10,SUBSTITUTE(E10,"進捗率","")*F10)</f>
        <v>29045600</v>
      </c>
      <c r="H10" s="131">
        <f>51840000/0.6*0.4</f>
        <v>34560000</v>
      </c>
      <c r="I10" s="14">
        <f>MIN(G10:H10)</f>
        <v>29045600</v>
      </c>
      <c r="J10" s="131">
        <f>77760000/0.6*0.4</f>
        <v>51840000</v>
      </c>
      <c r="K10" s="14">
        <f>MIN(I10:J10)</f>
        <v>29045600</v>
      </c>
      <c r="L10" s="15"/>
      <c r="M10" s="129">
        <v>0.33</v>
      </c>
      <c r="N10" s="14">
        <f>ROUNDDOWN(K10*M10,-3)/1000</f>
        <v>9585</v>
      </c>
      <c r="O10" s="146">
        <v>14377</v>
      </c>
      <c r="P10" s="56">
        <f>MIN(N10:O10)</f>
        <v>9585</v>
      </c>
      <c r="Q10" s="146">
        <v>14377</v>
      </c>
      <c r="R10" s="57">
        <f t="shared" ref="R10:R14" si="0">Q10-P10</f>
        <v>4792</v>
      </c>
      <c r="S10" s="135" t="s">
        <v>231</v>
      </c>
      <c r="T10" s="135" t="s">
        <v>232</v>
      </c>
      <c r="U10" s="107" t="s">
        <v>229</v>
      </c>
    </row>
    <row r="11" spans="1:22" ht="24" customHeight="1">
      <c r="B11" s="227"/>
      <c r="C11" s="128" t="s">
        <v>215</v>
      </c>
      <c r="D11" s="128" t="s">
        <v>216</v>
      </c>
      <c r="E11" s="131">
        <v>1300</v>
      </c>
      <c r="F11" s="131">
        <v>231700</v>
      </c>
      <c r="G11" s="14">
        <f t="shared" ref="G11:G13" si="1">IFERROR(E11*F11,"")</f>
        <v>301210000</v>
      </c>
      <c r="H11" s="131">
        <f>60000000*1.08</f>
        <v>64800000.000000007</v>
      </c>
      <c r="I11" s="14">
        <f>MIN(G11:H11)</f>
        <v>64800000.000000007</v>
      </c>
      <c r="J11" s="131">
        <v>64800000.000000007</v>
      </c>
      <c r="K11" s="14">
        <f>MIN(I11:J11)</f>
        <v>64800000.000000007</v>
      </c>
      <c r="L11" s="15"/>
      <c r="M11" s="129">
        <v>0.33</v>
      </c>
      <c r="N11" s="14">
        <f t="shared" ref="N11:N14" si="2">ROUNDDOWN(K11*M11,-3)/1000</f>
        <v>21384</v>
      </c>
      <c r="O11" s="146">
        <v>21384</v>
      </c>
      <c r="P11" s="56">
        <f t="shared" ref="P11:P14" si="3">MIN(N11:O11)</f>
        <v>21384</v>
      </c>
      <c r="Q11" s="146">
        <v>21384</v>
      </c>
      <c r="R11" s="57">
        <f t="shared" si="0"/>
        <v>0</v>
      </c>
      <c r="S11" s="135" t="s">
        <v>233</v>
      </c>
      <c r="T11" s="135" t="s">
        <v>232</v>
      </c>
      <c r="U11" s="17"/>
    </row>
    <row r="12" spans="1:22" ht="24" customHeight="1">
      <c r="B12" s="227"/>
      <c r="C12" s="133"/>
      <c r="D12" s="133"/>
      <c r="E12" s="132"/>
      <c r="F12" s="132"/>
      <c r="G12" s="14">
        <f t="shared" si="1"/>
        <v>0</v>
      </c>
      <c r="H12" s="132"/>
      <c r="I12" s="14">
        <f t="shared" ref="I12:I13" si="4">MIN(G12:H12)</f>
        <v>0</v>
      </c>
      <c r="J12" s="132"/>
      <c r="K12" s="14">
        <f t="shared" ref="K12:K13" si="5">MIN(I12:J12)</f>
        <v>0</v>
      </c>
      <c r="L12" s="15"/>
      <c r="M12" s="134"/>
      <c r="N12" s="14">
        <f t="shared" si="2"/>
        <v>0</v>
      </c>
      <c r="O12" s="147">
        <v>0</v>
      </c>
      <c r="P12" s="56">
        <f t="shared" si="3"/>
        <v>0</v>
      </c>
      <c r="Q12" s="146">
        <v>0</v>
      </c>
      <c r="R12" s="57">
        <f t="shared" si="0"/>
        <v>0</v>
      </c>
      <c r="S12" s="148"/>
      <c r="T12" s="136"/>
      <c r="U12" s="16"/>
    </row>
    <row r="13" spans="1:22" ht="24" customHeight="1">
      <c r="B13" s="227"/>
      <c r="C13" s="133"/>
      <c r="D13" s="133"/>
      <c r="E13" s="132"/>
      <c r="F13" s="132"/>
      <c r="G13" s="14">
        <f t="shared" si="1"/>
        <v>0</v>
      </c>
      <c r="H13" s="132"/>
      <c r="I13" s="14">
        <f t="shared" si="4"/>
        <v>0</v>
      </c>
      <c r="J13" s="132"/>
      <c r="K13" s="14">
        <f t="shared" si="5"/>
        <v>0</v>
      </c>
      <c r="L13" s="15"/>
      <c r="M13" s="134"/>
      <c r="N13" s="14">
        <f t="shared" si="2"/>
        <v>0</v>
      </c>
      <c r="O13" s="147">
        <v>0</v>
      </c>
      <c r="P13" s="56">
        <f t="shared" si="3"/>
        <v>0</v>
      </c>
      <c r="Q13" s="146">
        <v>0</v>
      </c>
      <c r="R13" s="57">
        <f t="shared" si="0"/>
        <v>0</v>
      </c>
      <c r="S13" s="148"/>
      <c r="T13" s="136"/>
      <c r="U13" s="17"/>
    </row>
    <row r="14" spans="1:22" ht="24" customHeight="1" thickBot="1">
      <c r="B14" s="228"/>
      <c r="C14" s="133"/>
      <c r="D14" s="133"/>
      <c r="E14" s="132"/>
      <c r="F14" s="132"/>
      <c r="G14" s="14">
        <f>IF(E14="",1,E14)*F14</f>
        <v>0</v>
      </c>
      <c r="H14" s="132"/>
      <c r="I14" s="14">
        <f t="shared" ref="I14" si="6">MIN(G14:H14)</f>
        <v>0</v>
      </c>
      <c r="J14" s="132"/>
      <c r="K14" s="14">
        <f t="shared" ref="K14" si="7">MIN(I14:J14)</f>
        <v>0</v>
      </c>
      <c r="L14" s="15"/>
      <c r="M14" s="134"/>
      <c r="N14" s="14">
        <f t="shared" si="2"/>
        <v>0</v>
      </c>
      <c r="O14" s="147">
        <v>0</v>
      </c>
      <c r="P14" s="56">
        <f t="shared" si="3"/>
        <v>0</v>
      </c>
      <c r="Q14" s="146">
        <v>0</v>
      </c>
      <c r="R14" s="57">
        <f t="shared" si="0"/>
        <v>0</v>
      </c>
      <c r="S14" s="148"/>
      <c r="T14" s="136"/>
      <c r="U14" s="17"/>
    </row>
    <row r="15" spans="1:22" ht="24" customHeight="1" thickBot="1">
      <c r="B15" s="60"/>
      <c r="C15" s="4"/>
      <c r="D15" s="4"/>
      <c r="E15" s="19"/>
      <c r="F15" s="19"/>
      <c r="G15" s="19"/>
      <c r="H15" s="19"/>
      <c r="I15" s="19"/>
      <c r="J15" s="19"/>
      <c r="K15" s="19"/>
      <c r="L15" s="20"/>
      <c r="M15" s="21" t="s">
        <v>47</v>
      </c>
      <c r="N15" s="22">
        <f>SUM(N10:N14)</f>
        <v>30969</v>
      </c>
      <c r="O15" s="22">
        <f>SUM(O10:O14)</f>
        <v>35761</v>
      </c>
      <c r="P15" s="22">
        <f>SUM(P10:P14)</f>
        <v>30969</v>
      </c>
      <c r="Q15" s="22">
        <f>SUM(Q10:Q14)</f>
        <v>35761</v>
      </c>
      <c r="R15" s="22">
        <f>SUM(R10:R14)</f>
        <v>4792</v>
      </c>
      <c r="S15" s="61"/>
      <c r="T15" s="61"/>
      <c r="U15" s="61"/>
    </row>
    <row r="16" spans="1:22" ht="14.25" customHeight="1">
      <c r="B16" s="60"/>
      <c r="C16" s="3"/>
      <c r="D16" s="3"/>
      <c r="E16" s="63"/>
      <c r="F16" s="63"/>
      <c r="G16" s="63"/>
      <c r="H16" s="63"/>
      <c r="I16" s="63"/>
      <c r="J16" s="63"/>
      <c r="K16" s="63"/>
      <c r="L16" s="64"/>
      <c r="M16" s="65"/>
      <c r="N16" s="61"/>
      <c r="O16" s="63"/>
      <c r="P16" s="63"/>
      <c r="Q16" s="63"/>
      <c r="R16" s="63"/>
      <c r="S16" s="63"/>
      <c r="T16" s="63"/>
      <c r="U16" s="63"/>
    </row>
    <row r="17" spans="2:22" ht="24" customHeight="1">
      <c r="B17" s="226" t="s">
        <v>48</v>
      </c>
      <c r="C17" s="137" t="s">
        <v>224</v>
      </c>
      <c r="D17" s="137" t="s">
        <v>218</v>
      </c>
      <c r="E17" s="131">
        <f>2300*0.4</f>
        <v>920</v>
      </c>
      <c r="F17" s="131">
        <v>40300</v>
      </c>
      <c r="G17" s="14">
        <f t="shared" ref="G17" si="8">IF(E17="",1,E17)*F17</f>
        <v>37076000</v>
      </c>
      <c r="H17" s="131">
        <v>30240000</v>
      </c>
      <c r="I17" s="14">
        <f>MIN(G17:H17)</f>
        <v>30240000</v>
      </c>
      <c r="J17" s="131">
        <v>5184000.0000000009</v>
      </c>
      <c r="K17" s="14">
        <f>MIN(I17:J17)</f>
        <v>5184000.0000000009</v>
      </c>
      <c r="L17" s="129">
        <v>0.95</v>
      </c>
      <c r="M17" s="129">
        <v>0.33</v>
      </c>
      <c r="N17" s="14">
        <f>ROUNDDOWN(K17*L17*M17,-3)/1000</f>
        <v>1625</v>
      </c>
      <c r="O17" s="146">
        <v>1625</v>
      </c>
      <c r="P17" s="56">
        <f>MIN(N17:O17)</f>
        <v>1625</v>
      </c>
      <c r="Q17" s="146">
        <v>1625</v>
      </c>
      <c r="R17" s="57">
        <f t="shared" ref="R17:R21" si="9">Q17-P17</f>
        <v>0</v>
      </c>
      <c r="S17" s="135" t="s">
        <v>233</v>
      </c>
      <c r="T17" s="135" t="s">
        <v>232</v>
      </c>
      <c r="U17" s="16"/>
    </row>
    <row r="18" spans="2:22" ht="24" customHeight="1">
      <c r="B18" s="227"/>
      <c r="C18" s="138"/>
      <c r="D18" s="138"/>
      <c r="E18" s="132"/>
      <c r="F18" s="132"/>
      <c r="G18" s="14">
        <f>IF(E18="",1,E18)*F18</f>
        <v>0</v>
      </c>
      <c r="H18" s="132"/>
      <c r="I18" s="14">
        <f>MIN(G18:H18)</f>
        <v>0</v>
      </c>
      <c r="J18" s="132"/>
      <c r="K18" s="14">
        <f>MIN(I18:J18)</f>
        <v>0</v>
      </c>
      <c r="L18" s="134"/>
      <c r="M18" s="134"/>
      <c r="N18" s="14">
        <f t="shared" ref="N18:N21" si="10">ROUNDDOWN(K18*L18*M18,-3)/1000</f>
        <v>0</v>
      </c>
      <c r="O18" s="147"/>
      <c r="P18" s="56">
        <f t="shared" ref="P18:P21" si="11">MIN(N18:O18)</f>
        <v>0</v>
      </c>
      <c r="Q18" s="146"/>
      <c r="R18" s="57">
        <f t="shared" si="9"/>
        <v>0</v>
      </c>
      <c r="S18" s="148"/>
      <c r="T18" s="135"/>
      <c r="U18" s="58"/>
    </row>
    <row r="19" spans="2:22" ht="24" customHeight="1">
      <c r="B19" s="227"/>
      <c r="C19" s="138"/>
      <c r="D19" s="138"/>
      <c r="E19" s="132"/>
      <c r="F19" s="132"/>
      <c r="G19" s="14">
        <f>IF(E19="",1,E19)*F19</f>
        <v>0</v>
      </c>
      <c r="H19" s="132"/>
      <c r="I19" s="14">
        <f>MIN(G19:H19)</f>
        <v>0</v>
      </c>
      <c r="J19" s="132"/>
      <c r="K19" s="14">
        <f>MIN(I19:J19)</f>
        <v>0</v>
      </c>
      <c r="L19" s="134"/>
      <c r="M19" s="134"/>
      <c r="N19" s="14">
        <f t="shared" si="10"/>
        <v>0</v>
      </c>
      <c r="O19" s="147"/>
      <c r="P19" s="56">
        <f t="shared" si="11"/>
        <v>0</v>
      </c>
      <c r="Q19" s="146"/>
      <c r="R19" s="57">
        <f t="shared" si="9"/>
        <v>0</v>
      </c>
      <c r="S19" s="148"/>
      <c r="T19" s="135"/>
      <c r="U19" s="58"/>
    </row>
    <row r="20" spans="2:22" ht="24" customHeight="1">
      <c r="B20" s="227"/>
      <c r="C20" s="138"/>
      <c r="D20" s="138"/>
      <c r="E20" s="132"/>
      <c r="F20" s="132"/>
      <c r="G20" s="14">
        <f>IF(E20="",1,E20)*F20</f>
        <v>0</v>
      </c>
      <c r="H20" s="132"/>
      <c r="I20" s="14">
        <f t="shared" ref="I20:I21" si="12">MIN(G20:H20)</f>
        <v>0</v>
      </c>
      <c r="J20" s="132"/>
      <c r="K20" s="14">
        <f t="shared" ref="K20:K21" si="13">MIN(I20:J20)</f>
        <v>0</v>
      </c>
      <c r="L20" s="134"/>
      <c r="M20" s="134"/>
      <c r="N20" s="14">
        <f t="shared" si="10"/>
        <v>0</v>
      </c>
      <c r="O20" s="147"/>
      <c r="P20" s="56">
        <f t="shared" si="11"/>
        <v>0</v>
      </c>
      <c r="Q20" s="146"/>
      <c r="R20" s="57">
        <f t="shared" si="9"/>
        <v>0</v>
      </c>
      <c r="S20" s="148"/>
      <c r="T20" s="135"/>
      <c r="U20" s="58"/>
    </row>
    <row r="21" spans="2:22" ht="24" customHeight="1" thickBot="1">
      <c r="B21" s="228"/>
      <c r="C21" s="138"/>
      <c r="D21" s="138"/>
      <c r="E21" s="132"/>
      <c r="F21" s="132"/>
      <c r="G21" s="14">
        <f>IF(E21="",1,E21)*F21</f>
        <v>0</v>
      </c>
      <c r="H21" s="132"/>
      <c r="I21" s="14">
        <f t="shared" si="12"/>
        <v>0</v>
      </c>
      <c r="J21" s="132"/>
      <c r="K21" s="14">
        <f t="shared" si="13"/>
        <v>0</v>
      </c>
      <c r="L21" s="134"/>
      <c r="M21" s="134"/>
      <c r="N21" s="14">
        <f t="shared" si="10"/>
        <v>0</v>
      </c>
      <c r="O21" s="147"/>
      <c r="P21" s="56">
        <f t="shared" si="11"/>
        <v>0</v>
      </c>
      <c r="Q21" s="146"/>
      <c r="R21" s="57">
        <f t="shared" si="9"/>
        <v>0</v>
      </c>
      <c r="S21" s="148"/>
      <c r="T21" s="135"/>
      <c r="U21" s="59"/>
    </row>
    <row r="22" spans="2:22" ht="24" customHeight="1" thickBot="1">
      <c r="B22" s="27"/>
      <c r="C22" s="28"/>
      <c r="D22" s="28"/>
      <c r="E22" s="29"/>
      <c r="F22" s="29"/>
      <c r="G22" s="29"/>
      <c r="H22" s="29"/>
      <c r="I22" s="29"/>
      <c r="J22" s="29"/>
      <c r="K22" s="29"/>
      <c r="L22" s="30"/>
      <c r="M22" s="31" t="s">
        <v>47</v>
      </c>
      <c r="N22" s="22">
        <f>SUM(N17:N21)</f>
        <v>1625</v>
      </c>
      <c r="O22" s="22">
        <f>SUM(O17:O21)</f>
        <v>1625</v>
      </c>
      <c r="P22" s="22">
        <f>SUM(P17:P21)</f>
        <v>1625</v>
      </c>
      <c r="Q22" s="22">
        <f>SUM(Q17:Q21)</f>
        <v>1625</v>
      </c>
      <c r="R22" s="22">
        <f>SUM(R17:R21)</f>
        <v>0</v>
      </c>
      <c r="S22" s="61"/>
      <c r="T22" s="66"/>
      <c r="U22" s="54"/>
    </row>
    <row r="23" spans="2:22" ht="14.25" customHeight="1">
      <c r="B23" s="60"/>
      <c r="C23" s="3"/>
      <c r="D23" s="3"/>
      <c r="E23" s="63"/>
      <c r="F23" s="63"/>
      <c r="G23" s="63"/>
      <c r="H23" s="63"/>
      <c r="I23" s="63"/>
      <c r="J23" s="63"/>
      <c r="K23" s="63"/>
      <c r="L23" s="64"/>
      <c r="M23" s="65"/>
      <c r="N23" s="61"/>
      <c r="O23" s="63"/>
      <c r="P23" s="63"/>
      <c r="Q23" s="63"/>
      <c r="R23" s="63"/>
      <c r="S23" s="63"/>
      <c r="T23" s="63"/>
      <c r="U23" s="63"/>
    </row>
    <row r="24" spans="2:22" ht="24" customHeight="1">
      <c r="B24" s="186" t="s">
        <v>176</v>
      </c>
      <c r="C24" s="138"/>
      <c r="D24" s="138"/>
      <c r="E24" s="132"/>
      <c r="F24" s="132"/>
      <c r="G24" s="14">
        <f>IF(E24="",1,E24)*F24</f>
        <v>0</v>
      </c>
      <c r="H24" s="132"/>
      <c r="I24" s="14">
        <f>MIN(G24:H24)</f>
        <v>0</v>
      </c>
      <c r="J24" s="132"/>
      <c r="K24" s="14">
        <f>MIN(I24:J24)</f>
        <v>0</v>
      </c>
      <c r="L24" s="140"/>
      <c r="M24" s="134"/>
      <c r="N24" s="14">
        <f>ROUNDDOWN(K24*IF(L24="－",1,L24)*M24,-3)/1000</f>
        <v>0</v>
      </c>
      <c r="O24" s="147"/>
      <c r="P24" s="56">
        <f t="shared" ref="P24:P25" si="14">MIN(N24:O24)</f>
        <v>0</v>
      </c>
      <c r="Q24" s="146"/>
      <c r="R24" s="57">
        <f>Q24-P24</f>
        <v>0</v>
      </c>
      <c r="S24" s="148"/>
      <c r="T24" s="135"/>
      <c r="U24" s="58"/>
      <c r="V24" s="1" t="s">
        <v>255</v>
      </c>
    </row>
    <row r="25" spans="2:22" ht="24" customHeight="1">
      <c r="B25" s="187"/>
      <c r="C25" s="138"/>
      <c r="D25" s="138"/>
      <c r="E25" s="132"/>
      <c r="F25" s="132"/>
      <c r="G25" s="14">
        <f>IF(E25="",1,E25)*F25</f>
        <v>0</v>
      </c>
      <c r="H25" s="132"/>
      <c r="I25" s="14">
        <f>MIN(G25:H25)</f>
        <v>0</v>
      </c>
      <c r="J25" s="132"/>
      <c r="K25" s="14">
        <f>MIN(I25:J25)</f>
        <v>0</v>
      </c>
      <c r="L25" s="140"/>
      <c r="M25" s="134"/>
      <c r="N25" s="14">
        <f t="shared" ref="N25:N26" si="15">ROUNDDOWN(K25*IF(L25="－",1,L25)*M25,-3)/1000</f>
        <v>0</v>
      </c>
      <c r="O25" s="147"/>
      <c r="P25" s="56">
        <f t="shared" si="14"/>
        <v>0</v>
      </c>
      <c r="Q25" s="146"/>
      <c r="R25" s="57">
        <f>Q25-P25</f>
        <v>0</v>
      </c>
      <c r="S25" s="148"/>
      <c r="T25" s="135"/>
      <c r="U25" s="59"/>
    </row>
    <row r="26" spans="2:22" ht="24" customHeight="1" thickBot="1">
      <c r="B26" s="188"/>
      <c r="C26" s="138"/>
      <c r="D26" s="138"/>
      <c r="E26" s="132"/>
      <c r="F26" s="132"/>
      <c r="G26" s="14">
        <f>IF(E26="",1,E26)*F26</f>
        <v>0</v>
      </c>
      <c r="H26" s="132"/>
      <c r="I26" s="14">
        <f>MIN(G26:H26)</f>
        <v>0</v>
      </c>
      <c r="J26" s="132"/>
      <c r="K26" s="14">
        <f>MIN(I26:J26)</f>
        <v>0</v>
      </c>
      <c r="L26" s="140"/>
      <c r="M26" s="134"/>
      <c r="N26" s="14">
        <f t="shared" si="15"/>
        <v>0</v>
      </c>
      <c r="O26" s="147"/>
      <c r="P26" s="56">
        <f t="shared" ref="P26" si="16">MIN(N26:O26)</f>
        <v>0</v>
      </c>
      <c r="Q26" s="146"/>
      <c r="R26" s="57">
        <f>Q26-P26</f>
        <v>0</v>
      </c>
      <c r="S26" s="148"/>
      <c r="T26" s="135"/>
      <c r="U26" s="59"/>
    </row>
    <row r="27" spans="2:22" ht="24" customHeight="1" thickBot="1">
      <c r="B27" s="27"/>
      <c r="C27" s="28"/>
      <c r="D27" s="28"/>
      <c r="E27" s="29"/>
      <c r="F27" s="29"/>
      <c r="G27" s="29"/>
      <c r="H27" s="29"/>
      <c r="I27" s="29"/>
      <c r="J27" s="29"/>
      <c r="K27" s="29"/>
      <c r="L27" s="30"/>
      <c r="M27" s="31" t="s">
        <v>47</v>
      </c>
      <c r="N27" s="22">
        <f>SUM(N24:N26)</f>
        <v>0</v>
      </c>
      <c r="O27" s="22">
        <f t="shared" ref="O27:R27" si="17">SUM(O24:O26)</f>
        <v>0</v>
      </c>
      <c r="P27" s="22">
        <f t="shared" si="17"/>
        <v>0</v>
      </c>
      <c r="Q27" s="22">
        <f t="shared" si="17"/>
        <v>0</v>
      </c>
      <c r="R27" s="22">
        <f t="shared" si="17"/>
        <v>0</v>
      </c>
      <c r="S27" s="61"/>
      <c r="T27" s="66"/>
      <c r="U27" s="54"/>
    </row>
    <row r="28" spans="2:22" ht="14.25" customHeight="1" thickBot="1">
      <c r="B28" s="32"/>
      <c r="C28" s="33"/>
      <c r="D28" s="33"/>
      <c r="E28" s="67"/>
      <c r="F28" s="67"/>
      <c r="G28" s="67"/>
      <c r="H28" s="67"/>
      <c r="I28" s="67"/>
      <c r="J28" s="67"/>
      <c r="K28" s="67"/>
      <c r="L28" s="68"/>
      <c r="M28" s="69"/>
      <c r="N28" s="61"/>
      <c r="O28" s="67"/>
      <c r="P28" s="67"/>
      <c r="Q28" s="67"/>
      <c r="R28" s="67"/>
      <c r="S28" s="67"/>
      <c r="T28" s="67"/>
      <c r="U28" s="89"/>
    </row>
    <row r="29" spans="2:22" ht="24" customHeight="1" thickTop="1" thickBot="1">
      <c r="B29" s="8" t="s">
        <v>49</v>
      </c>
      <c r="C29" s="37"/>
      <c r="D29" s="38"/>
      <c r="E29" s="70"/>
      <c r="F29" s="70"/>
      <c r="G29" s="70"/>
      <c r="H29" s="70"/>
      <c r="I29" s="70"/>
      <c r="J29" s="70"/>
      <c r="K29" s="70"/>
      <c r="L29" s="71"/>
      <c r="M29" s="72"/>
      <c r="N29" s="62">
        <f>SUM(N15,N22,N27)</f>
        <v>32594</v>
      </c>
      <c r="O29" s="62">
        <f>SUM(O15,O22,O27)</f>
        <v>37386</v>
      </c>
      <c r="P29" s="62">
        <f>SUM(P15,P22,P27)</f>
        <v>32594</v>
      </c>
      <c r="Q29" s="62">
        <f>SUM(Q15,Q22,Q27)</f>
        <v>37386</v>
      </c>
      <c r="R29" s="62">
        <f>SUM(R15,R22,R27)</f>
        <v>4792</v>
      </c>
      <c r="S29" s="73"/>
      <c r="T29" s="90"/>
      <c r="U29" s="83"/>
    </row>
    <row r="30" spans="2:22" ht="7.5" customHeight="1"/>
    <row r="31" spans="2:22" ht="24" customHeight="1">
      <c r="B31" s="1" t="s">
        <v>50</v>
      </c>
      <c r="L31" s="4"/>
    </row>
    <row r="32" spans="2:22" ht="24" customHeight="1">
      <c r="B32" s="1" t="s">
        <v>190</v>
      </c>
      <c r="L32" s="4"/>
    </row>
    <row r="33" spans="2:12" ht="24" customHeight="1">
      <c r="B33" s="1" t="s">
        <v>191</v>
      </c>
      <c r="L33" s="4"/>
    </row>
    <row r="34" spans="2:12" ht="24" customHeight="1">
      <c r="B34" s="1" t="s">
        <v>202</v>
      </c>
    </row>
    <row r="35" spans="2:12" ht="24" customHeight="1">
      <c r="B35" s="1" t="s">
        <v>193</v>
      </c>
    </row>
    <row r="36" spans="2:12" ht="24" customHeight="1">
      <c r="B36" s="1" t="s">
        <v>203</v>
      </c>
    </row>
    <row r="37" spans="2:12" ht="24" customHeight="1">
      <c r="B37" s="1" t="s">
        <v>319</v>
      </c>
    </row>
    <row r="38" spans="2:12" ht="24" customHeight="1">
      <c r="B38" s="1" t="s">
        <v>51</v>
      </c>
    </row>
    <row r="39" spans="2:12" ht="24" customHeight="1">
      <c r="B39" s="1" t="s">
        <v>320</v>
      </c>
    </row>
    <row r="41" spans="2:12" ht="121.5">
      <c r="E41" s="110" t="s">
        <v>249</v>
      </c>
      <c r="F41" s="162"/>
      <c r="H41" s="110" t="s">
        <v>238</v>
      </c>
      <c r="J41" s="110" t="s">
        <v>240</v>
      </c>
    </row>
    <row r="42" spans="2:12" ht="13.5">
      <c r="F42" s="162"/>
    </row>
    <row r="43" spans="2:12" ht="13.5">
      <c r="F43" s="162"/>
    </row>
  </sheetData>
  <mergeCells count="8">
    <mergeCell ref="B24:B26"/>
    <mergeCell ref="B2:U2"/>
    <mergeCell ref="E5:G7"/>
    <mergeCell ref="E8:G8"/>
    <mergeCell ref="B10:B14"/>
    <mergeCell ref="B17:B21"/>
    <mergeCell ref="S3:U3"/>
    <mergeCell ref="Q3:R3"/>
  </mergeCells>
  <phoneticPr fontId="1"/>
  <dataValidations count="7">
    <dataValidation type="list" allowBlank="1" showInputMessage="1" showErrorMessage="1" sqref="JI24:JI26 L65550:L65555 JI65550:JI65555 TE65550:TE65555 ADA65550:ADA65555 AMW65550:AMW65555 AWS65550:AWS65555 BGO65550:BGO65555 BQK65550:BQK65555 CAG65550:CAG65555 CKC65550:CKC65555 CTY65550:CTY65555 DDU65550:DDU65555 DNQ65550:DNQ65555 DXM65550:DXM65555 EHI65550:EHI65555 ERE65550:ERE65555 FBA65550:FBA65555 FKW65550:FKW65555 FUS65550:FUS65555 GEO65550:GEO65555 GOK65550:GOK65555 GYG65550:GYG65555 HIC65550:HIC65555 HRY65550:HRY65555 IBU65550:IBU65555 ILQ65550:ILQ65555 IVM65550:IVM65555 JFI65550:JFI65555 JPE65550:JPE65555 JZA65550:JZA65555 KIW65550:KIW65555 KSS65550:KSS65555 LCO65550:LCO65555 LMK65550:LMK65555 LWG65550:LWG65555 MGC65550:MGC65555 MPY65550:MPY65555 MZU65550:MZU65555 NJQ65550:NJQ65555 NTM65550:NTM65555 ODI65550:ODI65555 ONE65550:ONE65555 OXA65550:OXA65555 PGW65550:PGW65555 PQS65550:PQS65555 QAO65550:QAO65555 QKK65550:QKK65555 QUG65550:QUG65555 REC65550:REC65555 RNY65550:RNY65555 RXU65550:RXU65555 SHQ65550:SHQ65555 SRM65550:SRM65555 TBI65550:TBI65555 TLE65550:TLE65555 TVA65550:TVA65555 UEW65550:UEW65555 UOS65550:UOS65555 UYO65550:UYO65555 VIK65550:VIK65555 VSG65550:VSG65555 WCC65550:WCC65555 WLY65550:WLY65555 WVU65550:WVU65555 L131086:L131091 JI131086:JI131091 TE131086:TE131091 ADA131086:ADA131091 AMW131086:AMW131091 AWS131086:AWS131091 BGO131086:BGO131091 BQK131086:BQK131091 CAG131086:CAG131091 CKC131086:CKC131091 CTY131086:CTY131091 DDU131086:DDU131091 DNQ131086:DNQ131091 DXM131086:DXM131091 EHI131086:EHI131091 ERE131086:ERE131091 FBA131086:FBA131091 FKW131086:FKW131091 FUS131086:FUS131091 GEO131086:GEO131091 GOK131086:GOK131091 GYG131086:GYG131091 HIC131086:HIC131091 HRY131086:HRY131091 IBU131086:IBU131091 ILQ131086:ILQ131091 IVM131086:IVM131091 JFI131086:JFI131091 JPE131086:JPE131091 JZA131086:JZA131091 KIW131086:KIW131091 KSS131086:KSS131091 LCO131086:LCO131091 LMK131086:LMK131091 LWG131086:LWG131091 MGC131086:MGC131091 MPY131086:MPY131091 MZU131086:MZU131091 NJQ131086:NJQ131091 NTM131086:NTM131091 ODI131086:ODI131091 ONE131086:ONE131091 OXA131086:OXA131091 PGW131086:PGW131091 PQS131086:PQS131091 QAO131086:QAO131091 QKK131086:QKK131091 QUG131086:QUG131091 REC131086:REC131091 RNY131086:RNY131091 RXU131086:RXU131091 SHQ131086:SHQ131091 SRM131086:SRM131091 TBI131086:TBI131091 TLE131086:TLE131091 TVA131086:TVA131091 UEW131086:UEW131091 UOS131086:UOS131091 UYO131086:UYO131091 VIK131086:VIK131091 VSG131086:VSG131091 WCC131086:WCC131091 WLY131086:WLY131091 WVU131086:WVU131091 L196622:L196627 JI196622:JI196627 TE196622:TE196627 ADA196622:ADA196627 AMW196622:AMW196627 AWS196622:AWS196627 BGO196622:BGO196627 BQK196622:BQK196627 CAG196622:CAG196627 CKC196622:CKC196627 CTY196622:CTY196627 DDU196622:DDU196627 DNQ196622:DNQ196627 DXM196622:DXM196627 EHI196622:EHI196627 ERE196622:ERE196627 FBA196622:FBA196627 FKW196622:FKW196627 FUS196622:FUS196627 GEO196622:GEO196627 GOK196622:GOK196627 GYG196622:GYG196627 HIC196622:HIC196627 HRY196622:HRY196627 IBU196622:IBU196627 ILQ196622:ILQ196627 IVM196622:IVM196627 JFI196622:JFI196627 JPE196622:JPE196627 JZA196622:JZA196627 KIW196622:KIW196627 KSS196622:KSS196627 LCO196622:LCO196627 LMK196622:LMK196627 LWG196622:LWG196627 MGC196622:MGC196627 MPY196622:MPY196627 MZU196622:MZU196627 NJQ196622:NJQ196627 NTM196622:NTM196627 ODI196622:ODI196627 ONE196622:ONE196627 OXA196622:OXA196627 PGW196622:PGW196627 PQS196622:PQS196627 QAO196622:QAO196627 QKK196622:QKK196627 QUG196622:QUG196627 REC196622:REC196627 RNY196622:RNY196627 RXU196622:RXU196627 SHQ196622:SHQ196627 SRM196622:SRM196627 TBI196622:TBI196627 TLE196622:TLE196627 TVA196622:TVA196627 UEW196622:UEW196627 UOS196622:UOS196627 UYO196622:UYO196627 VIK196622:VIK196627 VSG196622:VSG196627 WCC196622:WCC196627 WLY196622:WLY196627 WVU196622:WVU196627 L262158:L262163 JI262158:JI262163 TE262158:TE262163 ADA262158:ADA262163 AMW262158:AMW262163 AWS262158:AWS262163 BGO262158:BGO262163 BQK262158:BQK262163 CAG262158:CAG262163 CKC262158:CKC262163 CTY262158:CTY262163 DDU262158:DDU262163 DNQ262158:DNQ262163 DXM262158:DXM262163 EHI262158:EHI262163 ERE262158:ERE262163 FBA262158:FBA262163 FKW262158:FKW262163 FUS262158:FUS262163 GEO262158:GEO262163 GOK262158:GOK262163 GYG262158:GYG262163 HIC262158:HIC262163 HRY262158:HRY262163 IBU262158:IBU262163 ILQ262158:ILQ262163 IVM262158:IVM262163 JFI262158:JFI262163 JPE262158:JPE262163 JZA262158:JZA262163 KIW262158:KIW262163 KSS262158:KSS262163 LCO262158:LCO262163 LMK262158:LMK262163 LWG262158:LWG262163 MGC262158:MGC262163 MPY262158:MPY262163 MZU262158:MZU262163 NJQ262158:NJQ262163 NTM262158:NTM262163 ODI262158:ODI262163 ONE262158:ONE262163 OXA262158:OXA262163 PGW262158:PGW262163 PQS262158:PQS262163 QAO262158:QAO262163 QKK262158:QKK262163 QUG262158:QUG262163 REC262158:REC262163 RNY262158:RNY262163 RXU262158:RXU262163 SHQ262158:SHQ262163 SRM262158:SRM262163 TBI262158:TBI262163 TLE262158:TLE262163 TVA262158:TVA262163 UEW262158:UEW262163 UOS262158:UOS262163 UYO262158:UYO262163 VIK262158:VIK262163 VSG262158:VSG262163 WCC262158:WCC262163 WLY262158:WLY262163 WVU262158:WVU262163 L327694:L327699 JI327694:JI327699 TE327694:TE327699 ADA327694:ADA327699 AMW327694:AMW327699 AWS327694:AWS327699 BGO327694:BGO327699 BQK327694:BQK327699 CAG327694:CAG327699 CKC327694:CKC327699 CTY327694:CTY327699 DDU327694:DDU327699 DNQ327694:DNQ327699 DXM327694:DXM327699 EHI327694:EHI327699 ERE327694:ERE327699 FBA327694:FBA327699 FKW327694:FKW327699 FUS327694:FUS327699 GEO327694:GEO327699 GOK327694:GOK327699 GYG327694:GYG327699 HIC327694:HIC327699 HRY327694:HRY327699 IBU327694:IBU327699 ILQ327694:ILQ327699 IVM327694:IVM327699 JFI327694:JFI327699 JPE327694:JPE327699 JZA327694:JZA327699 KIW327694:KIW327699 KSS327694:KSS327699 LCO327694:LCO327699 LMK327694:LMK327699 LWG327694:LWG327699 MGC327694:MGC327699 MPY327694:MPY327699 MZU327694:MZU327699 NJQ327694:NJQ327699 NTM327694:NTM327699 ODI327694:ODI327699 ONE327694:ONE327699 OXA327694:OXA327699 PGW327694:PGW327699 PQS327694:PQS327699 QAO327694:QAO327699 QKK327694:QKK327699 QUG327694:QUG327699 REC327694:REC327699 RNY327694:RNY327699 RXU327694:RXU327699 SHQ327694:SHQ327699 SRM327694:SRM327699 TBI327694:TBI327699 TLE327694:TLE327699 TVA327694:TVA327699 UEW327694:UEW327699 UOS327694:UOS327699 UYO327694:UYO327699 VIK327694:VIK327699 VSG327694:VSG327699 WCC327694:WCC327699 WLY327694:WLY327699 WVU327694:WVU327699 L393230:L393235 JI393230:JI393235 TE393230:TE393235 ADA393230:ADA393235 AMW393230:AMW393235 AWS393230:AWS393235 BGO393230:BGO393235 BQK393230:BQK393235 CAG393230:CAG393235 CKC393230:CKC393235 CTY393230:CTY393235 DDU393230:DDU393235 DNQ393230:DNQ393235 DXM393230:DXM393235 EHI393230:EHI393235 ERE393230:ERE393235 FBA393230:FBA393235 FKW393230:FKW393235 FUS393230:FUS393235 GEO393230:GEO393235 GOK393230:GOK393235 GYG393230:GYG393235 HIC393230:HIC393235 HRY393230:HRY393235 IBU393230:IBU393235 ILQ393230:ILQ393235 IVM393230:IVM393235 JFI393230:JFI393235 JPE393230:JPE393235 JZA393230:JZA393235 KIW393230:KIW393235 KSS393230:KSS393235 LCO393230:LCO393235 LMK393230:LMK393235 LWG393230:LWG393235 MGC393230:MGC393235 MPY393230:MPY393235 MZU393230:MZU393235 NJQ393230:NJQ393235 NTM393230:NTM393235 ODI393230:ODI393235 ONE393230:ONE393235 OXA393230:OXA393235 PGW393230:PGW393235 PQS393230:PQS393235 QAO393230:QAO393235 QKK393230:QKK393235 QUG393230:QUG393235 REC393230:REC393235 RNY393230:RNY393235 RXU393230:RXU393235 SHQ393230:SHQ393235 SRM393230:SRM393235 TBI393230:TBI393235 TLE393230:TLE393235 TVA393230:TVA393235 UEW393230:UEW393235 UOS393230:UOS393235 UYO393230:UYO393235 VIK393230:VIK393235 VSG393230:VSG393235 WCC393230:WCC393235 WLY393230:WLY393235 WVU393230:WVU393235 L458766:L458771 JI458766:JI458771 TE458766:TE458771 ADA458766:ADA458771 AMW458766:AMW458771 AWS458766:AWS458771 BGO458766:BGO458771 BQK458766:BQK458771 CAG458766:CAG458771 CKC458766:CKC458771 CTY458766:CTY458771 DDU458766:DDU458771 DNQ458766:DNQ458771 DXM458766:DXM458771 EHI458766:EHI458771 ERE458766:ERE458771 FBA458766:FBA458771 FKW458766:FKW458771 FUS458766:FUS458771 GEO458766:GEO458771 GOK458766:GOK458771 GYG458766:GYG458771 HIC458766:HIC458771 HRY458766:HRY458771 IBU458766:IBU458771 ILQ458766:ILQ458771 IVM458766:IVM458771 JFI458766:JFI458771 JPE458766:JPE458771 JZA458766:JZA458771 KIW458766:KIW458771 KSS458766:KSS458771 LCO458766:LCO458771 LMK458766:LMK458771 LWG458766:LWG458771 MGC458766:MGC458771 MPY458766:MPY458771 MZU458766:MZU458771 NJQ458766:NJQ458771 NTM458766:NTM458771 ODI458766:ODI458771 ONE458766:ONE458771 OXA458766:OXA458771 PGW458766:PGW458771 PQS458766:PQS458771 QAO458766:QAO458771 QKK458766:QKK458771 QUG458766:QUG458771 REC458766:REC458771 RNY458766:RNY458771 RXU458766:RXU458771 SHQ458766:SHQ458771 SRM458766:SRM458771 TBI458766:TBI458771 TLE458766:TLE458771 TVA458766:TVA458771 UEW458766:UEW458771 UOS458766:UOS458771 UYO458766:UYO458771 VIK458766:VIK458771 VSG458766:VSG458771 WCC458766:WCC458771 WLY458766:WLY458771 WVU458766:WVU458771 L524302:L524307 JI524302:JI524307 TE524302:TE524307 ADA524302:ADA524307 AMW524302:AMW524307 AWS524302:AWS524307 BGO524302:BGO524307 BQK524302:BQK524307 CAG524302:CAG524307 CKC524302:CKC524307 CTY524302:CTY524307 DDU524302:DDU524307 DNQ524302:DNQ524307 DXM524302:DXM524307 EHI524302:EHI524307 ERE524302:ERE524307 FBA524302:FBA524307 FKW524302:FKW524307 FUS524302:FUS524307 GEO524302:GEO524307 GOK524302:GOK524307 GYG524302:GYG524307 HIC524302:HIC524307 HRY524302:HRY524307 IBU524302:IBU524307 ILQ524302:ILQ524307 IVM524302:IVM524307 JFI524302:JFI524307 JPE524302:JPE524307 JZA524302:JZA524307 KIW524302:KIW524307 KSS524302:KSS524307 LCO524302:LCO524307 LMK524302:LMK524307 LWG524302:LWG524307 MGC524302:MGC524307 MPY524302:MPY524307 MZU524302:MZU524307 NJQ524302:NJQ524307 NTM524302:NTM524307 ODI524302:ODI524307 ONE524302:ONE524307 OXA524302:OXA524307 PGW524302:PGW524307 PQS524302:PQS524307 QAO524302:QAO524307 QKK524302:QKK524307 QUG524302:QUG524307 REC524302:REC524307 RNY524302:RNY524307 RXU524302:RXU524307 SHQ524302:SHQ524307 SRM524302:SRM524307 TBI524302:TBI524307 TLE524302:TLE524307 TVA524302:TVA524307 UEW524302:UEW524307 UOS524302:UOS524307 UYO524302:UYO524307 VIK524302:VIK524307 VSG524302:VSG524307 WCC524302:WCC524307 WLY524302:WLY524307 WVU524302:WVU524307 L589838:L589843 JI589838:JI589843 TE589838:TE589843 ADA589838:ADA589843 AMW589838:AMW589843 AWS589838:AWS589843 BGO589838:BGO589843 BQK589838:BQK589843 CAG589838:CAG589843 CKC589838:CKC589843 CTY589838:CTY589843 DDU589838:DDU589843 DNQ589838:DNQ589843 DXM589838:DXM589843 EHI589838:EHI589843 ERE589838:ERE589843 FBA589838:FBA589843 FKW589838:FKW589843 FUS589838:FUS589843 GEO589838:GEO589843 GOK589838:GOK589843 GYG589838:GYG589843 HIC589838:HIC589843 HRY589838:HRY589843 IBU589838:IBU589843 ILQ589838:ILQ589843 IVM589838:IVM589843 JFI589838:JFI589843 JPE589838:JPE589843 JZA589838:JZA589843 KIW589838:KIW589843 KSS589838:KSS589843 LCO589838:LCO589843 LMK589838:LMK589843 LWG589838:LWG589843 MGC589838:MGC589843 MPY589838:MPY589843 MZU589838:MZU589843 NJQ589838:NJQ589843 NTM589838:NTM589843 ODI589838:ODI589843 ONE589838:ONE589843 OXA589838:OXA589843 PGW589838:PGW589843 PQS589838:PQS589843 QAO589838:QAO589843 QKK589838:QKK589843 QUG589838:QUG589843 REC589838:REC589843 RNY589838:RNY589843 RXU589838:RXU589843 SHQ589838:SHQ589843 SRM589838:SRM589843 TBI589838:TBI589843 TLE589838:TLE589843 TVA589838:TVA589843 UEW589838:UEW589843 UOS589838:UOS589843 UYO589838:UYO589843 VIK589838:VIK589843 VSG589838:VSG589843 WCC589838:WCC589843 WLY589838:WLY589843 WVU589838:WVU589843 L655374:L655379 JI655374:JI655379 TE655374:TE655379 ADA655374:ADA655379 AMW655374:AMW655379 AWS655374:AWS655379 BGO655374:BGO655379 BQK655374:BQK655379 CAG655374:CAG655379 CKC655374:CKC655379 CTY655374:CTY655379 DDU655374:DDU655379 DNQ655374:DNQ655379 DXM655374:DXM655379 EHI655374:EHI655379 ERE655374:ERE655379 FBA655374:FBA655379 FKW655374:FKW655379 FUS655374:FUS655379 GEO655374:GEO655379 GOK655374:GOK655379 GYG655374:GYG655379 HIC655374:HIC655379 HRY655374:HRY655379 IBU655374:IBU655379 ILQ655374:ILQ655379 IVM655374:IVM655379 JFI655374:JFI655379 JPE655374:JPE655379 JZA655374:JZA655379 KIW655374:KIW655379 KSS655374:KSS655379 LCO655374:LCO655379 LMK655374:LMK655379 LWG655374:LWG655379 MGC655374:MGC655379 MPY655374:MPY655379 MZU655374:MZU655379 NJQ655374:NJQ655379 NTM655374:NTM655379 ODI655374:ODI655379 ONE655374:ONE655379 OXA655374:OXA655379 PGW655374:PGW655379 PQS655374:PQS655379 QAO655374:QAO655379 QKK655374:QKK655379 QUG655374:QUG655379 REC655374:REC655379 RNY655374:RNY655379 RXU655374:RXU655379 SHQ655374:SHQ655379 SRM655374:SRM655379 TBI655374:TBI655379 TLE655374:TLE655379 TVA655374:TVA655379 UEW655374:UEW655379 UOS655374:UOS655379 UYO655374:UYO655379 VIK655374:VIK655379 VSG655374:VSG655379 WCC655374:WCC655379 WLY655374:WLY655379 WVU655374:WVU655379 L720910:L720915 JI720910:JI720915 TE720910:TE720915 ADA720910:ADA720915 AMW720910:AMW720915 AWS720910:AWS720915 BGO720910:BGO720915 BQK720910:BQK720915 CAG720910:CAG720915 CKC720910:CKC720915 CTY720910:CTY720915 DDU720910:DDU720915 DNQ720910:DNQ720915 DXM720910:DXM720915 EHI720910:EHI720915 ERE720910:ERE720915 FBA720910:FBA720915 FKW720910:FKW720915 FUS720910:FUS720915 GEO720910:GEO720915 GOK720910:GOK720915 GYG720910:GYG720915 HIC720910:HIC720915 HRY720910:HRY720915 IBU720910:IBU720915 ILQ720910:ILQ720915 IVM720910:IVM720915 JFI720910:JFI720915 JPE720910:JPE720915 JZA720910:JZA720915 KIW720910:KIW720915 KSS720910:KSS720915 LCO720910:LCO720915 LMK720910:LMK720915 LWG720910:LWG720915 MGC720910:MGC720915 MPY720910:MPY720915 MZU720910:MZU720915 NJQ720910:NJQ720915 NTM720910:NTM720915 ODI720910:ODI720915 ONE720910:ONE720915 OXA720910:OXA720915 PGW720910:PGW720915 PQS720910:PQS720915 QAO720910:QAO720915 QKK720910:QKK720915 QUG720910:QUG720915 REC720910:REC720915 RNY720910:RNY720915 RXU720910:RXU720915 SHQ720910:SHQ720915 SRM720910:SRM720915 TBI720910:TBI720915 TLE720910:TLE720915 TVA720910:TVA720915 UEW720910:UEW720915 UOS720910:UOS720915 UYO720910:UYO720915 VIK720910:VIK720915 VSG720910:VSG720915 WCC720910:WCC720915 WLY720910:WLY720915 WVU720910:WVU720915 L786446:L786451 JI786446:JI786451 TE786446:TE786451 ADA786446:ADA786451 AMW786446:AMW786451 AWS786446:AWS786451 BGO786446:BGO786451 BQK786446:BQK786451 CAG786446:CAG786451 CKC786446:CKC786451 CTY786446:CTY786451 DDU786446:DDU786451 DNQ786446:DNQ786451 DXM786446:DXM786451 EHI786446:EHI786451 ERE786446:ERE786451 FBA786446:FBA786451 FKW786446:FKW786451 FUS786446:FUS786451 GEO786446:GEO786451 GOK786446:GOK786451 GYG786446:GYG786451 HIC786446:HIC786451 HRY786446:HRY786451 IBU786446:IBU786451 ILQ786446:ILQ786451 IVM786446:IVM786451 JFI786446:JFI786451 JPE786446:JPE786451 JZA786446:JZA786451 KIW786446:KIW786451 KSS786446:KSS786451 LCO786446:LCO786451 LMK786446:LMK786451 LWG786446:LWG786451 MGC786446:MGC786451 MPY786446:MPY786451 MZU786446:MZU786451 NJQ786446:NJQ786451 NTM786446:NTM786451 ODI786446:ODI786451 ONE786446:ONE786451 OXA786446:OXA786451 PGW786446:PGW786451 PQS786446:PQS786451 QAO786446:QAO786451 QKK786446:QKK786451 QUG786446:QUG786451 REC786446:REC786451 RNY786446:RNY786451 RXU786446:RXU786451 SHQ786446:SHQ786451 SRM786446:SRM786451 TBI786446:TBI786451 TLE786446:TLE786451 TVA786446:TVA786451 UEW786446:UEW786451 UOS786446:UOS786451 UYO786446:UYO786451 VIK786446:VIK786451 VSG786446:VSG786451 WCC786446:WCC786451 WLY786446:WLY786451 WVU786446:WVU786451 L851982:L851987 JI851982:JI851987 TE851982:TE851987 ADA851982:ADA851987 AMW851982:AMW851987 AWS851982:AWS851987 BGO851982:BGO851987 BQK851982:BQK851987 CAG851982:CAG851987 CKC851982:CKC851987 CTY851982:CTY851987 DDU851982:DDU851987 DNQ851982:DNQ851987 DXM851982:DXM851987 EHI851982:EHI851987 ERE851982:ERE851987 FBA851982:FBA851987 FKW851982:FKW851987 FUS851982:FUS851987 GEO851982:GEO851987 GOK851982:GOK851987 GYG851982:GYG851987 HIC851982:HIC851987 HRY851982:HRY851987 IBU851982:IBU851987 ILQ851982:ILQ851987 IVM851982:IVM851987 JFI851982:JFI851987 JPE851982:JPE851987 JZA851982:JZA851987 KIW851982:KIW851987 KSS851982:KSS851987 LCO851982:LCO851987 LMK851982:LMK851987 LWG851982:LWG851987 MGC851982:MGC851987 MPY851982:MPY851987 MZU851982:MZU851987 NJQ851982:NJQ851987 NTM851982:NTM851987 ODI851982:ODI851987 ONE851982:ONE851987 OXA851982:OXA851987 PGW851982:PGW851987 PQS851982:PQS851987 QAO851982:QAO851987 QKK851982:QKK851987 QUG851982:QUG851987 REC851982:REC851987 RNY851982:RNY851987 RXU851982:RXU851987 SHQ851982:SHQ851987 SRM851982:SRM851987 TBI851982:TBI851987 TLE851982:TLE851987 TVA851982:TVA851987 UEW851982:UEW851987 UOS851982:UOS851987 UYO851982:UYO851987 VIK851982:VIK851987 VSG851982:VSG851987 WCC851982:WCC851987 WLY851982:WLY851987 WVU851982:WVU851987 L917518:L917523 JI917518:JI917523 TE917518:TE917523 ADA917518:ADA917523 AMW917518:AMW917523 AWS917518:AWS917523 BGO917518:BGO917523 BQK917518:BQK917523 CAG917518:CAG917523 CKC917518:CKC917523 CTY917518:CTY917523 DDU917518:DDU917523 DNQ917518:DNQ917523 DXM917518:DXM917523 EHI917518:EHI917523 ERE917518:ERE917523 FBA917518:FBA917523 FKW917518:FKW917523 FUS917518:FUS917523 GEO917518:GEO917523 GOK917518:GOK917523 GYG917518:GYG917523 HIC917518:HIC917523 HRY917518:HRY917523 IBU917518:IBU917523 ILQ917518:ILQ917523 IVM917518:IVM917523 JFI917518:JFI917523 JPE917518:JPE917523 JZA917518:JZA917523 KIW917518:KIW917523 KSS917518:KSS917523 LCO917518:LCO917523 LMK917518:LMK917523 LWG917518:LWG917523 MGC917518:MGC917523 MPY917518:MPY917523 MZU917518:MZU917523 NJQ917518:NJQ917523 NTM917518:NTM917523 ODI917518:ODI917523 ONE917518:ONE917523 OXA917518:OXA917523 PGW917518:PGW917523 PQS917518:PQS917523 QAO917518:QAO917523 QKK917518:QKK917523 QUG917518:QUG917523 REC917518:REC917523 RNY917518:RNY917523 RXU917518:RXU917523 SHQ917518:SHQ917523 SRM917518:SRM917523 TBI917518:TBI917523 TLE917518:TLE917523 TVA917518:TVA917523 UEW917518:UEW917523 UOS917518:UOS917523 UYO917518:UYO917523 VIK917518:VIK917523 VSG917518:VSG917523 WCC917518:WCC917523 WLY917518:WLY917523 WVU917518:WVU917523 L983054:L983059 JI983054:JI983059 TE983054:TE983059 ADA983054:ADA983059 AMW983054:AMW983059 AWS983054:AWS983059 BGO983054:BGO983059 BQK983054:BQK983059 CAG983054:CAG983059 CKC983054:CKC983059 CTY983054:CTY983059 DDU983054:DDU983059 DNQ983054:DNQ983059 DXM983054:DXM983059 EHI983054:EHI983059 ERE983054:ERE983059 FBA983054:FBA983059 FKW983054:FKW983059 FUS983054:FUS983059 GEO983054:GEO983059 GOK983054:GOK983059 GYG983054:GYG983059 HIC983054:HIC983059 HRY983054:HRY983059 IBU983054:IBU983059 ILQ983054:ILQ983059 IVM983054:IVM983059 JFI983054:JFI983059 JPE983054:JPE983059 JZA983054:JZA983059 KIW983054:KIW983059 KSS983054:KSS983059 LCO983054:LCO983059 LMK983054:LMK983059 LWG983054:LWG983059 MGC983054:MGC983059 MPY983054:MPY983059 MZU983054:MZU983059 NJQ983054:NJQ983059 NTM983054:NTM983059 ODI983054:ODI983059 ONE983054:ONE983059 OXA983054:OXA983059 PGW983054:PGW983059 PQS983054:PQS983059 QAO983054:QAO983059 QKK983054:QKK983059 QUG983054:QUG983059 REC983054:REC983059 RNY983054:RNY983059 RXU983054:RXU983059 SHQ983054:SHQ983059 SRM983054:SRM983059 TBI983054:TBI983059 TLE983054:TLE983059 TVA983054:TVA983059 UEW983054:UEW983059 UOS983054:UOS983059 UYO983054:UYO983059 VIK983054:VIK983059 VSG983054:VSG983059 WCC983054:WCC983059 WLY983054:WLY983059 WVU983054:WVU983059 WVU24:WVU26 WLY24:WLY26 WCC24:WCC26 VSG24:VSG26 VIK24:VIK26 UYO24:UYO26 UOS24:UOS26 UEW24:UEW26 TVA24:TVA26 TLE24:TLE26 TBI24:TBI26 SRM24:SRM26 SHQ24:SHQ26 RXU24:RXU26 RNY24:RNY26 REC24:REC26 QUG24:QUG26 QKK24:QKK26 QAO24:QAO26 PQS24:PQS26 PGW24:PGW26 OXA24:OXA26 ONE24:ONE26 ODI24:ODI26 NTM24:NTM26 NJQ24:NJQ26 MZU24:MZU26 MPY24:MPY26 MGC24:MGC26 LWG24:LWG26 LMK24:LMK26 LCO24:LCO26 KSS24:KSS26 KIW24:KIW26 JZA24:JZA26 JPE24:JPE26 JFI24:JFI26 IVM24:IVM26 ILQ24:ILQ26 IBU24:IBU26 HRY24:HRY26 HIC24:HIC26 GYG24:GYG26 GOK24:GOK26 GEO24:GEO26 FUS24:FUS26 FKW24:FKW26 FBA24:FBA26 ERE24:ERE26 EHI24:EHI26 DXM24:DXM26 DNQ24:DNQ26 DDU24:DDU26 CTY24:CTY26 CKC24:CKC26 CAG24:CAG26 BQK24:BQK26 BGO24:BGO26 AWS24:AWS26 AMW24:AMW26 ADA24:ADA26 TE24:TE26 L17:L21 WVU17:WVU21 WLY17:WLY21 WCC17:WCC21 VSG17:VSG21 VIK17:VIK21 UYO17:UYO21 UOS17:UOS21 UEW17:UEW21 TVA17:TVA21 TLE17:TLE21 TBI17:TBI21 SRM17:SRM21 SHQ17:SHQ21 RXU17:RXU21 RNY17:RNY21 REC17:REC21 QUG17:QUG21 QKK17:QKK21 QAO17:QAO21 PQS17:PQS21 PGW17:PGW21 OXA17:OXA21 ONE17:ONE21 ODI17:ODI21 NTM17:NTM21 NJQ17:NJQ21 MZU17:MZU21 MPY17:MPY21 MGC17:MGC21 LWG17:LWG21 LMK17:LMK21 LCO17:LCO21 KSS17:KSS21 KIW17:KIW21 JZA17:JZA21 JPE17:JPE21 JFI17:JFI21 IVM17:IVM21 ILQ17:ILQ21 IBU17:IBU21 HRY17:HRY21 HIC17:HIC21 GYG17:GYG21 GOK17:GOK21 GEO17:GEO21 FUS17:FUS21 FKW17:FKW21 FBA17:FBA21 ERE17:ERE21 EHI17:EHI21 DXM17:DXM21 DNQ17:DNQ21 DDU17:DDU21 CTY17:CTY21 CKC17:CKC21 CAG17:CAG21 BQK17:BQK21 BGO17:BGO21 AWS17:AWS21 AMW17:AMW21 ADA17:ADA21 TE17:TE21 JI17:JI21">
      <formula1>" ,0.95,1.00"</formula1>
    </dataValidation>
    <dataValidation type="list" allowBlank="1" showInputMessage="1" showErrorMessage="1" sqref="TF24:TF26 M65550:M65555 JJ65550:JJ65555 TF65550:TF65555 ADB65550:ADB65555 AMX65550:AMX65555 AWT65550:AWT65555 BGP65550:BGP65555 BQL65550:BQL65555 CAH65550:CAH65555 CKD65550:CKD65555 CTZ65550:CTZ65555 DDV65550:DDV65555 DNR65550:DNR65555 DXN65550:DXN65555 EHJ65550:EHJ65555 ERF65550:ERF65555 FBB65550:FBB65555 FKX65550:FKX65555 FUT65550:FUT65555 GEP65550:GEP65555 GOL65550:GOL65555 GYH65550:GYH65555 HID65550:HID65555 HRZ65550:HRZ65555 IBV65550:IBV65555 ILR65550:ILR65555 IVN65550:IVN65555 JFJ65550:JFJ65555 JPF65550:JPF65555 JZB65550:JZB65555 KIX65550:KIX65555 KST65550:KST65555 LCP65550:LCP65555 LML65550:LML65555 LWH65550:LWH65555 MGD65550:MGD65555 MPZ65550:MPZ65555 MZV65550:MZV65555 NJR65550:NJR65555 NTN65550:NTN65555 ODJ65550:ODJ65555 ONF65550:ONF65555 OXB65550:OXB65555 PGX65550:PGX65555 PQT65550:PQT65555 QAP65550:QAP65555 QKL65550:QKL65555 QUH65550:QUH65555 RED65550:RED65555 RNZ65550:RNZ65555 RXV65550:RXV65555 SHR65550:SHR65555 SRN65550:SRN65555 TBJ65550:TBJ65555 TLF65550:TLF65555 TVB65550:TVB65555 UEX65550:UEX65555 UOT65550:UOT65555 UYP65550:UYP65555 VIL65550:VIL65555 VSH65550:VSH65555 WCD65550:WCD65555 WLZ65550:WLZ65555 WVV65550:WVV65555 M131086:M131091 JJ131086:JJ131091 TF131086:TF131091 ADB131086:ADB131091 AMX131086:AMX131091 AWT131086:AWT131091 BGP131086:BGP131091 BQL131086:BQL131091 CAH131086:CAH131091 CKD131086:CKD131091 CTZ131086:CTZ131091 DDV131086:DDV131091 DNR131086:DNR131091 DXN131086:DXN131091 EHJ131086:EHJ131091 ERF131086:ERF131091 FBB131086:FBB131091 FKX131086:FKX131091 FUT131086:FUT131091 GEP131086:GEP131091 GOL131086:GOL131091 GYH131086:GYH131091 HID131086:HID131091 HRZ131086:HRZ131091 IBV131086:IBV131091 ILR131086:ILR131091 IVN131086:IVN131091 JFJ131086:JFJ131091 JPF131086:JPF131091 JZB131086:JZB131091 KIX131086:KIX131091 KST131086:KST131091 LCP131086:LCP131091 LML131086:LML131091 LWH131086:LWH131091 MGD131086:MGD131091 MPZ131086:MPZ131091 MZV131086:MZV131091 NJR131086:NJR131091 NTN131086:NTN131091 ODJ131086:ODJ131091 ONF131086:ONF131091 OXB131086:OXB131091 PGX131086:PGX131091 PQT131086:PQT131091 QAP131086:QAP131091 QKL131086:QKL131091 QUH131086:QUH131091 RED131086:RED131091 RNZ131086:RNZ131091 RXV131086:RXV131091 SHR131086:SHR131091 SRN131086:SRN131091 TBJ131086:TBJ131091 TLF131086:TLF131091 TVB131086:TVB131091 UEX131086:UEX131091 UOT131086:UOT131091 UYP131086:UYP131091 VIL131086:VIL131091 VSH131086:VSH131091 WCD131086:WCD131091 WLZ131086:WLZ131091 WVV131086:WVV131091 M196622:M196627 JJ196622:JJ196627 TF196622:TF196627 ADB196622:ADB196627 AMX196622:AMX196627 AWT196622:AWT196627 BGP196622:BGP196627 BQL196622:BQL196627 CAH196622:CAH196627 CKD196622:CKD196627 CTZ196622:CTZ196627 DDV196622:DDV196627 DNR196622:DNR196627 DXN196622:DXN196627 EHJ196622:EHJ196627 ERF196622:ERF196627 FBB196622:FBB196627 FKX196622:FKX196627 FUT196622:FUT196627 GEP196622:GEP196627 GOL196622:GOL196627 GYH196622:GYH196627 HID196622:HID196627 HRZ196622:HRZ196627 IBV196622:IBV196627 ILR196622:ILR196627 IVN196622:IVN196627 JFJ196622:JFJ196627 JPF196622:JPF196627 JZB196622:JZB196627 KIX196622:KIX196627 KST196622:KST196627 LCP196622:LCP196627 LML196622:LML196627 LWH196622:LWH196627 MGD196622:MGD196627 MPZ196622:MPZ196627 MZV196622:MZV196627 NJR196622:NJR196627 NTN196622:NTN196627 ODJ196622:ODJ196627 ONF196622:ONF196627 OXB196622:OXB196627 PGX196622:PGX196627 PQT196622:PQT196627 QAP196622:QAP196627 QKL196622:QKL196627 QUH196622:QUH196627 RED196622:RED196627 RNZ196622:RNZ196627 RXV196622:RXV196627 SHR196622:SHR196627 SRN196622:SRN196627 TBJ196622:TBJ196627 TLF196622:TLF196627 TVB196622:TVB196627 UEX196622:UEX196627 UOT196622:UOT196627 UYP196622:UYP196627 VIL196622:VIL196627 VSH196622:VSH196627 WCD196622:WCD196627 WLZ196622:WLZ196627 WVV196622:WVV196627 M262158:M262163 JJ262158:JJ262163 TF262158:TF262163 ADB262158:ADB262163 AMX262158:AMX262163 AWT262158:AWT262163 BGP262158:BGP262163 BQL262158:BQL262163 CAH262158:CAH262163 CKD262158:CKD262163 CTZ262158:CTZ262163 DDV262158:DDV262163 DNR262158:DNR262163 DXN262158:DXN262163 EHJ262158:EHJ262163 ERF262158:ERF262163 FBB262158:FBB262163 FKX262158:FKX262163 FUT262158:FUT262163 GEP262158:GEP262163 GOL262158:GOL262163 GYH262158:GYH262163 HID262158:HID262163 HRZ262158:HRZ262163 IBV262158:IBV262163 ILR262158:ILR262163 IVN262158:IVN262163 JFJ262158:JFJ262163 JPF262158:JPF262163 JZB262158:JZB262163 KIX262158:KIX262163 KST262158:KST262163 LCP262158:LCP262163 LML262158:LML262163 LWH262158:LWH262163 MGD262158:MGD262163 MPZ262158:MPZ262163 MZV262158:MZV262163 NJR262158:NJR262163 NTN262158:NTN262163 ODJ262158:ODJ262163 ONF262158:ONF262163 OXB262158:OXB262163 PGX262158:PGX262163 PQT262158:PQT262163 QAP262158:QAP262163 QKL262158:QKL262163 QUH262158:QUH262163 RED262158:RED262163 RNZ262158:RNZ262163 RXV262158:RXV262163 SHR262158:SHR262163 SRN262158:SRN262163 TBJ262158:TBJ262163 TLF262158:TLF262163 TVB262158:TVB262163 UEX262158:UEX262163 UOT262158:UOT262163 UYP262158:UYP262163 VIL262158:VIL262163 VSH262158:VSH262163 WCD262158:WCD262163 WLZ262158:WLZ262163 WVV262158:WVV262163 M327694:M327699 JJ327694:JJ327699 TF327694:TF327699 ADB327694:ADB327699 AMX327694:AMX327699 AWT327694:AWT327699 BGP327694:BGP327699 BQL327694:BQL327699 CAH327694:CAH327699 CKD327694:CKD327699 CTZ327694:CTZ327699 DDV327694:DDV327699 DNR327694:DNR327699 DXN327694:DXN327699 EHJ327694:EHJ327699 ERF327694:ERF327699 FBB327694:FBB327699 FKX327694:FKX327699 FUT327694:FUT327699 GEP327694:GEP327699 GOL327694:GOL327699 GYH327694:GYH327699 HID327694:HID327699 HRZ327694:HRZ327699 IBV327694:IBV327699 ILR327694:ILR327699 IVN327694:IVN327699 JFJ327694:JFJ327699 JPF327694:JPF327699 JZB327694:JZB327699 KIX327694:KIX327699 KST327694:KST327699 LCP327694:LCP327699 LML327694:LML327699 LWH327694:LWH327699 MGD327694:MGD327699 MPZ327694:MPZ327699 MZV327694:MZV327699 NJR327694:NJR327699 NTN327694:NTN327699 ODJ327694:ODJ327699 ONF327694:ONF327699 OXB327694:OXB327699 PGX327694:PGX327699 PQT327694:PQT327699 QAP327694:QAP327699 QKL327694:QKL327699 QUH327694:QUH327699 RED327694:RED327699 RNZ327694:RNZ327699 RXV327694:RXV327699 SHR327694:SHR327699 SRN327694:SRN327699 TBJ327694:TBJ327699 TLF327694:TLF327699 TVB327694:TVB327699 UEX327694:UEX327699 UOT327694:UOT327699 UYP327694:UYP327699 VIL327694:VIL327699 VSH327694:VSH327699 WCD327694:WCD327699 WLZ327694:WLZ327699 WVV327694:WVV327699 M393230:M393235 JJ393230:JJ393235 TF393230:TF393235 ADB393230:ADB393235 AMX393230:AMX393235 AWT393230:AWT393235 BGP393230:BGP393235 BQL393230:BQL393235 CAH393230:CAH393235 CKD393230:CKD393235 CTZ393230:CTZ393235 DDV393230:DDV393235 DNR393230:DNR393235 DXN393230:DXN393235 EHJ393230:EHJ393235 ERF393230:ERF393235 FBB393230:FBB393235 FKX393230:FKX393235 FUT393230:FUT393235 GEP393230:GEP393235 GOL393230:GOL393235 GYH393230:GYH393235 HID393230:HID393235 HRZ393230:HRZ393235 IBV393230:IBV393235 ILR393230:ILR393235 IVN393230:IVN393235 JFJ393230:JFJ393235 JPF393230:JPF393235 JZB393230:JZB393235 KIX393230:KIX393235 KST393230:KST393235 LCP393230:LCP393235 LML393230:LML393235 LWH393230:LWH393235 MGD393230:MGD393235 MPZ393230:MPZ393235 MZV393230:MZV393235 NJR393230:NJR393235 NTN393230:NTN393235 ODJ393230:ODJ393235 ONF393230:ONF393235 OXB393230:OXB393235 PGX393230:PGX393235 PQT393230:PQT393235 QAP393230:QAP393235 QKL393230:QKL393235 QUH393230:QUH393235 RED393230:RED393235 RNZ393230:RNZ393235 RXV393230:RXV393235 SHR393230:SHR393235 SRN393230:SRN393235 TBJ393230:TBJ393235 TLF393230:TLF393235 TVB393230:TVB393235 UEX393230:UEX393235 UOT393230:UOT393235 UYP393230:UYP393235 VIL393230:VIL393235 VSH393230:VSH393235 WCD393230:WCD393235 WLZ393230:WLZ393235 WVV393230:WVV393235 M458766:M458771 JJ458766:JJ458771 TF458766:TF458771 ADB458766:ADB458771 AMX458766:AMX458771 AWT458766:AWT458771 BGP458766:BGP458771 BQL458766:BQL458771 CAH458766:CAH458771 CKD458766:CKD458771 CTZ458766:CTZ458771 DDV458766:DDV458771 DNR458766:DNR458771 DXN458766:DXN458771 EHJ458766:EHJ458771 ERF458766:ERF458771 FBB458766:FBB458771 FKX458766:FKX458771 FUT458766:FUT458771 GEP458766:GEP458771 GOL458766:GOL458771 GYH458766:GYH458771 HID458766:HID458771 HRZ458766:HRZ458771 IBV458766:IBV458771 ILR458766:ILR458771 IVN458766:IVN458771 JFJ458766:JFJ458771 JPF458766:JPF458771 JZB458766:JZB458771 KIX458766:KIX458771 KST458766:KST458771 LCP458766:LCP458771 LML458766:LML458771 LWH458766:LWH458771 MGD458766:MGD458771 MPZ458766:MPZ458771 MZV458766:MZV458771 NJR458766:NJR458771 NTN458766:NTN458771 ODJ458766:ODJ458771 ONF458766:ONF458771 OXB458766:OXB458771 PGX458766:PGX458771 PQT458766:PQT458771 QAP458766:QAP458771 QKL458766:QKL458771 QUH458766:QUH458771 RED458766:RED458771 RNZ458766:RNZ458771 RXV458766:RXV458771 SHR458766:SHR458771 SRN458766:SRN458771 TBJ458766:TBJ458771 TLF458766:TLF458771 TVB458766:TVB458771 UEX458766:UEX458771 UOT458766:UOT458771 UYP458766:UYP458771 VIL458766:VIL458771 VSH458766:VSH458771 WCD458766:WCD458771 WLZ458766:WLZ458771 WVV458766:WVV458771 M524302:M524307 JJ524302:JJ524307 TF524302:TF524307 ADB524302:ADB524307 AMX524302:AMX524307 AWT524302:AWT524307 BGP524302:BGP524307 BQL524302:BQL524307 CAH524302:CAH524307 CKD524302:CKD524307 CTZ524302:CTZ524307 DDV524302:DDV524307 DNR524302:DNR524307 DXN524302:DXN524307 EHJ524302:EHJ524307 ERF524302:ERF524307 FBB524302:FBB524307 FKX524302:FKX524307 FUT524302:FUT524307 GEP524302:GEP524307 GOL524302:GOL524307 GYH524302:GYH524307 HID524302:HID524307 HRZ524302:HRZ524307 IBV524302:IBV524307 ILR524302:ILR524307 IVN524302:IVN524307 JFJ524302:JFJ524307 JPF524302:JPF524307 JZB524302:JZB524307 KIX524302:KIX524307 KST524302:KST524307 LCP524302:LCP524307 LML524302:LML524307 LWH524302:LWH524307 MGD524302:MGD524307 MPZ524302:MPZ524307 MZV524302:MZV524307 NJR524302:NJR524307 NTN524302:NTN524307 ODJ524302:ODJ524307 ONF524302:ONF524307 OXB524302:OXB524307 PGX524302:PGX524307 PQT524302:PQT524307 QAP524302:QAP524307 QKL524302:QKL524307 QUH524302:QUH524307 RED524302:RED524307 RNZ524302:RNZ524307 RXV524302:RXV524307 SHR524302:SHR524307 SRN524302:SRN524307 TBJ524302:TBJ524307 TLF524302:TLF524307 TVB524302:TVB524307 UEX524302:UEX524307 UOT524302:UOT524307 UYP524302:UYP524307 VIL524302:VIL524307 VSH524302:VSH524307 WCD524302:WCD524307 WLZ524302:WLZ524307 WVV524302:WVV524307 M589838:M589843 JJ589838:JJ589843 TF589838:TF589843 ADB589838:ADB589843 AMX589838:AMX589843 AWT589838:AWT589843 BGP589838:BGP589843 BQL589838:BQL589843 CAH589838:CAH589843 CKD589838:CKD589843 CTZ589838:CTZ589843 DDV589838:DDV589843 DNR589838:DNR589843 DXN589838:DXN589843 EHJ589838:EHJ589843 ERF589838:ERF589843 FBB589838:FBB589843 FKX589838:FKX589843 FUT589838:FUT589843 GEP589838:GEP589843 GOL589838:GOL589843 GYH589838:GYH589843 HID589838:HID589843 HRZ589838:HRZ589843 IBV589838:IBV589843 ILR589838:ILR589843 IVN589838:IVN589843 JFJ589838:JFJ589843 JPF589838:JPF589843 JZB589838:JZB589843 KIX589838:KIX589843 KST589838:KST589843 LCP589838:LCP589843 LML589838:LML589843 LWH589838:LWH589843 MGD589838:MGD589843 MPZ589838:MPZ589843 MZV589838:MZV589843 NJR589838:NJR589843 NTN589838:NTN589843 ODJ589838:ODJ589843 ONF589838:ONF589843 OXB589838:OXB589843 PGX589838:PGX589843 PQT589838:PQT589843 QAP589838:QAP589843 QKL589838:QKL589843 QUH589838:QUH589843 RED589838:RED589843 RNZ589838:RNZ589843 RXV589838:RXV589843 SHR589838:SHR589843 SRN589838:SRN589843 TBJ589838:TBJ589843 TLF589838:TLF589843 TVB589838:TVB589843 UEX589838:UEX589843 UOT589838:UOT589843 UYP589838:UYP589843 VIL589838:VIL589843 VSH589838:VSH589843 WCD589838:WCD589843 WLZ589838:WLZ589843 WVV589838:WVV589843 M655374:M655379 JJ655374:JJ655379 TF655374:TF655379 ADB655374:ADB655379 AMX655374:AMX655379 AWT655374:AWT655379 BGP655374:BGP655379 BQL655374:BQL655379 CAH655374:CAH655379 CKD655374:CKD655379 CTZ655374:CTZ655379 DDV655374:DDV655379 DNR655374:DNR655379 DXN655374:DXN655379 EHJ655374:EHJ655379 ERF655374:ERF655379 FBB655374:FBB655379 FKX655374:FKX655379 FUT655374:FUT655379 GEP655374:GEP655379 GOL655374:GOL655379 GYH655374:GYH655379 HID655374:HID655379 HRZ655374:HRZ655379 IBV655374:IBV655379 ILR655374:ILR655379 IVN655374:IVN655379 JFJ655374:JFJ655379 JPF655374:JPF655379 JZB655374:JZB655379 KIX655374:KIX655379 KST655374:KST655379 LCP655374:LCP655379 LML655374:LML655379 LWH655374:LWH655379 MGD655374:MGD655379 MPZ655374:MPZ655379 MZV655374:MZV655379 NJR655374:NJR655379 NTN655374:NTN655379 ODJ655374:ODJ655379 ONF655374:ONF655379 OXB655374:OXB655379 PGX655374:PGX655379 PQT655374:PQT655379 QAP655374:QAP655379 QKL655374:QKL655379 QUH655374:QUH655379 RED655374:RED655379 RNZ655374:RNZ655379 RXV655374:RXV655379 SHR655374:SHR655379 SRN655374:SRN655379 TBJ655374:TBJ655379 TLF655374:TLF655379 TVB655374:TVB655379 UEX655374:UEX655379 UOT655374:UOT655379 UYP655374:UYP655379 VIL655374:VIL655379 VSH655374:VSH655379 WCD655374:WCD655379 WLZ655374:WLZ655379 WVV655374:WVV655379 M720910:M720915 JJ720910:JJ720915 TF720910:TF720915 ADB720910:ADB720915 AMX720910:AMX720915 AWT720910:AWT720915 BGP720910:BGP720915 BQL720910:BQL720915 CAH720910:CAH720915 CKD720910:CKD720915 CTZ720910:CTZ720915 DDV720910:DDV720915 DNR720910:DNR720915 DXN720910:DXN720915 EHJ720910:EHJ720915 ERF720910:ERF720915 FBB720910:FBB720915 FKX720910:FKX720915 FUT720910:FUT720915 GEP720910:GEP720915 GOL720910:GOL720915 GYH720910:GYH720915 HID720910:HID720915 HRZ720910:HRZ720915 IBV720910:IBV720915 ILR720910:ILR720915 IVN720910:IVN720915 JFJ720910:JFJ720915 JPF720910:JPF720915 JZB720910:JZB720915 KIX720910:KIX720915 KST720910:KST720915 LCP720910:LCP720915 LML720910:LML720915 LWH720910:LWH720915 MGD720910:MGD720915 MPZ720910:MPZ720915 MZV720910:MZV720915 NJR720910:NJR720915 NTN720910:NTN720915 ODJ720910:ODJ720915 ONF720910:ONF720915 OXB720910:OXB720915 PGX720910:PGX720915 PQT720910:PQT720915 QAP720910:QAP720915 QKL720910:QKL720915 QUH720910:QUH720915 RED720910:RED720915 RNZ720910:RNZ720915 RXV720910:RXV720915 SHR720910:SHR720915 SRN720910:SRN720915 TBJ720910:TBJ720915 TLF720910:TLF720915 TVB720910:TVB720915 UEX720910:UEX720915 UOT720910:UOT720915 UYP720910:UYP720915 VIL720910:VIL720915 VSH720910:VSH720915 WCD720910:WCD720915 WLZ720910:WLZ720915 WVV720910:WVV720915 M786446:M786451 JJ786446:JJ786451 TF786446:TF786451 ADB786446:ADB786451 AMX786446:AMX786451 AWT786446:AWT786451 BGP786446:BGP786451 BQL786446:BQL786451 CAH786446:CAH786451 CKD786446:CKD786451 CTZ786446:CTZ786451 DDV786446:DDV786451 DNR786446:DNR786451 DXN786446:DXN786451 EHJ786446:EHJ786451 ERF786446:ERF786451 FBB786446:FBB786451 FKX786446:FKX786451 FUT786446:FUT786451 GEP786446:GEP786451 GOL786446:GOL786451 GYH786446:GYH786451 HID786446:HID786451 HRZ786446:HRZ786451 IBV786446:IBV786451 ILR786446:ILR786451 IVN786446:IVN786451 JFJ786446:JFJ786451 JPF786446:JPF786451 JZB786446:JZB786451 KIX786446:KIX786451 KST786446:KST786451 LCP786446:LCP786451 LML786446:LML786451 LWH786446:LWH786451 MGD786446:MGD786451 MPZ786446:MPZ786451 MZV786446:MZV786451 NJR786446:NJR786451 NTN786446:NTN786451 ODJ786446:ODJ786451 ONF786446:ONF786451 OXB786446:OXB786451 PGX786446:PGX786451 PQT786446:PQT786451 QAP786446:QAP786451 QKL786446:QKL786451 QUH786446:QUH786451 RED786446:RED786451 RNZ786446:RNZ786451 RXV786446:RXV786451 SHR786446:SHR786451 SRN786446:SRN786451 TBJ786446:TBJ786451 TLF786446:TLF786451 TVB786446:TVB786451 UEX786446:UEX786451 UOT786446:UOT786451 UYP786446:UYP786451 VIL786446:VIL786451 VSH786446:VSH786451 WCD786446:WCD786451 WLZ786446:WLZ786451 WVV786446:WVV786451 M851982:M851987 JJ851982:JJ851987 TF851982:TF851987 ADB851982:ADB851987 AMX851982:AMX851987 AWT851982:AWT851987 BGP851982:BGP851987 BQL851982:BQL851987 CAH851982:CAH851987 CKD851982:CKD851987 CTZ851982:CTZ851987 DDV851982:DDV851987 DNR851982:DNR851987 DXN851982:DXN851987 EHJ851982:EHJ851987 ERF851982:ERF851987 FBB851982:FBB851987 FKX851982:FKX851987 FUT851982:FUT851987 GEP851982:GEP851987 GOL851982:GOL851987 GYH851982:GYH851987 HID851982:HID851987 HRZ851982:HRZ851987 IBV851982:IBV851987 ILR851982:ILR851987 IVN851982:IVN851987 JFJ851982:JFJ851987 JPF851982:JPF851987 JZB851982:JZB851987 KIX851982:KIX851987 KST851982:KST851987 LCP851982:LCP851987 LML851982:LML851987 LWH851982:LWH851987 MGD851982:MGD851987 MPZ851982:MPZ851987 MZV851982:MZV851987 NJR851982:NJR851987 NTN851982:NTN851987 ODJ851982:ODJ851987 ONF851982:ONF851987 OXB851982:OXB851987 PGX851982:PGX851987 PQT851982:PQT851987 QAP851982:QAP851987 QKL851982:QKL851987 QUH851982:QUH851987 RED851982:RED851987 RNZ851982:RNZ851987 RXV851982:RXV851987 SHR851982:SHR851987 SRN851982:SRN851987 TBJ851982:TBJ851987 TLF851982:TLF851987 TVB851982:TVB851987 UEX851982:UEX851987 UOT851982:UOT851987 UYP851982:UYP851987 VIL851982:VIL851987 VSH851982:VSH851987 WCD851982:WCD851987 WLZ851982:WLZ851987 WVV851982:WVV851987 M917518:M917523 JJ917518:JJ917523 TF917518:TF917523 ADB917518:ADB917523 AMX917518:AMX917523 AWT917518:AWT917523 BGP917518:BGP917523 BQL917518:BQL917523 CAH917518:CAH917523 CKD917518:CKD917523 CTZ917518:CTZ917523 DDV917518:DDV917523 DNR917518:DNR917523 DXN917518:DXN917523 EHJ917518:EHJ917523 ERF917518:ERF917523 FBB917518:FBB917523 FKX917518:FKX917523 FUT917518:FUT917523 GEP917518:GEP917523 GOL917518:GOL917523 GYH917518:GYH917523 HID917518:HID917523 HRZ917518:HRZ917523 IBV917518:IBV917523 ILR917518:ILR917523 IVN917518:IVN917523 JFJ917518:JFJ917523 JPF917518:JPF917523 JZB917518:JZB917523 KIX917518:KIX917523 KST917518:KST917523 LCP917518:LCP917523 LML917518:LML917523 LWH917518:LWH917523 MGD917518:MGD917523 MPZ917518:MPZ917523 MZV917518:MZV917523 NJR917518:NJR917523 NTN917518:NTN917523 ODJ917518:ODJ917523 ONF917518:ONF917523 OXB917518:OXB917523 PGX917518:PGX917523 PQT917518:PQT917523 QAP917518:QAP917523 QKL917518:QKL917523 QUH917518:QUH917523 RED917518:RED917523 RNZ917518:RNZ917523 RXV917518:RXV917523 SHR917518:SHR917523 SRN917518:SRN917523 TBJ917518:TBJ917523 TLF917518:TLF917523 TVB917518:TVB917523 UEX917518:UEX917523 UOT917518:UOT917523 UYP917518:UYP917523 VIL917518:VIL917523 VSH917518:VSH917523 WCD917518:WCD917523 WLZ917518:WLZ917523 WVV917518:WVV917523 M983054:M983059 JJ983054:JJ983059 TF983054:TF983059 ADB983054:ADB983059 AMX983054:AMX983059 AWT983054:AWT983059 BGP983054:BGP983059 BQL983054:BQL983059 CAH983054:CAH983059 CKD983054:CKD983059 CTZ983054:CTZ983059 DDV983054:DDV983059 DNR983054:DNR983059 DXN983054:DXN983059 EHJ983054:EHJ983059 ERF983054:ERF983059 FBB983054:FBB983059 FKX983054:FKX983059 FUT983054:FUT983059 GEP983054:GEP983059 GOL983054:GOL983059 GYH983054:GYH983059 HID983054:HID983059 HRZ983054:HRZ983059 IBV983054:IBV983059 ILR983054:ILR983059 IVN983054:IVN983059 JFJ983054:JFJ983059 JPF983054:JPF983059 JZB983054:JZB983059 KIX983054:KIX983059 KST983054:KST983059 LCP983054:LCP983059 LML983054:LML983059 LWH983054:LWH983059 MGD983054:MGD983059 MPZ983054:MPZ983059 MZV983054:MZV983059 NJR983054:NJR983059 NTN983054:NTN983059 ODJ983054:ODJ983059 ONF983054:ONF983059 OXB983054:OXB983059 PGX983054:PGX983059 PQT983054:PQT983059 QAP983054:QAP983059 QKL983054:QKL983059 QUH983054:QUH983059 RED983054:RED983059 RNZ983054:RNZ983059 RXV983054:RXV983059 SHR983054:SHR983059 SRN983054:SRN983059 TBJ983054:TBJ983059 TLF983054:TLF983059 TVB983054:TVB983059 UEX983054:UEX983059 UOT983054:UOT983059 UYP983054:UYP983059 VIL983054:VIL983059 VSH983054:VSH983059 WCD983054:WCD983059 WLZ983054:WLZ983059 WVV983054:WVV983059 JJ24:JJ26 M65542:M65547 JJ65542:JJ65547 TF65542:TF65547 ADB65542:ADB65547 AMX65542:AMX65547 AWT65542:AWT65547 BGP65542:BGP65547 BQL65542:BQL65547 CAH65542:CAH65547 CKD65542:CKD65547 CTZ65542:CTZ65547 DDV65542:DDV65547 DNR65542:DNR65547 DXN65542:DXN65547 EHJ65542:EHJ65547 ERF65542:ERF65547 FBB65542:FBB65547 FKX65542:FKX65547 FUT65542:FUT65547 GEP65542:GEP65547 GOL65542:GOL65547 GYH65542:GYH65547 HID65542:HID65547 HRZ65542:HRZ65547 IBV65542:IBV65547 ILR65542:ILR65547 IVN65542:IVN65547 JFJ65542:JFJ65547 JPF65542:JPF65547 JZB65542:JZB65547 KIX65542:KIX65547 KST65542:KST65547 LCP65542:LCP65547 LML65542:LML65547 LWH65542:LWH65547 MGD65542:MGD65547 MPZ65542:MPZ65547 MZV65542:MZV65547 NJR65542:NJR65547 NTN65542:NTN65547 ODJ65542:ODJ65547 ONF65542:ONF65547 OXB65542:OXB65547 PGX65542:PGX65547 PQT65542:PQT65547 QAP65542:QAP65547 QKL65542:QKL65547 QUH65542:QUH65547 RED65542:RED65547 RNZ65542:RNZ65547 RXV65542:RXV65547 SHR65542:SHR65547 SRN65542:SRN65547 TBJ65542:TBJ65547 TLF65542:TLF65547 TVB65542:TVB65547 UEX65542:UEX65547 UOT65542:UOT65547 UYP65542:UYP65547 VIL65542:VIL65547 VSH65542:VSH65547 WCD65542:WCD65547 WLZ65542:WLZ65547 WVV65542:WVV65547 M131078:M131083 JJ131078:JJ131083 TF131078:TF131083 ADB131078:ADB131083 AMX131078:AMX131083 AWT131078:AWT131083 BGP131078:BGP131083 BQL131078:BQL131083 CAH131078:CAH131083 CKD131078:CKD131083 CTZ131078:CTZ131083 DDV131078:DDV131083 DNR131078:DNR131083 DXN131078:DXN131083 EHJ131078:EHJ131083 ERF131078:ERF131083 FBB131078:FBB131083 FKX131078:FKX131083 FUT131078:FUT131083 GEP131078:GEP131083 GOL131078:GOL131083 GYH131078:GYH131083 HID131078:HID131083 HRZ131078:HRZ131083 IBV131078:IBV131083 ILR131078:ILR131083 IVN131078:IVN131083 JFJ131078:JFJ131083 JPF131078:JPF131083 JZB131078:JZB131083 KIX131078:KIX131083 KST131078:KST131083 LCP131078:LCP131083 LML131078:LML131083 LWH131078:LWH131083 MGD131078:MGD131083 MPZ131078:MPZ131083 MZV131078:MZV131083 NJR131078:NJR131083 NTN131078:NTN131083 ODJ131078:ODJ131083 ONF131078:ONF131083 OXB131078:OXB131083 PGX131078:PGX131083 PQT131078:PQT131083 QAP131078:QAP131083 QKL131078:QKL131083 QUH131078:QUH131083 RED131078:RED131083 RNZ131078:RNZ131083 RXV131078:RXV131083 SHR131078:SHR131083 SRN131078:SRN131083 TBJ131078:TBJ131083 TLF131078:TLF131083 TVB131078:TVB131083 UEX131078:UEX131083 UOT131078:UOT131083 UYP131078:UYP131083 VIL131078:VIL131083 VSH131078:VSH131083 WCD131078:WCD131083 WLZ131078:WLZ131083 WVV131078:WVV131083 M196614:M196619 JJ196614:JJ196619 TF196614:TF196619 ADB196614:ADB196619 AMX196614:AMX196619 AWT196614:AWT196619 BGP196614:BGP196619 BQL196614:BQL196619 CAH196614:CAH196619 CKD196614:CKD196619 CTZ196614:CTZ196619 DDV196614:DDV196619 DNR196614:DNR196619 DXN196614:DXN196619 EHJ196614:EHJ196619 ERF196614:ERF196619 FBB196614:FBB196619 FKX196614:FKX196619 FUT196614:FUT196619 GEP196614:GEP196619 GOL196614:GOL196619 GYH196614:GYH196619 HID196614:HID196619 HRZ196614:HRZ196619 IBV196614:IBV196619 ILR196614:ILR196619 IVN196614:IVN196619 JFJ196614:JFJ196619 JPF196614:JPF196619 JZB196614:JZB196619 KIX196614:KIX196619 KST196614:KST196619 LCP196614:LCP196619 LML196614:LML196619 LWH196614:LWH196619 MGD196614:MGD196619 MPZ196614:MPZ196619 MZV196614:MZV196619 NJR196614:NJR196619 NTN196614:NTN196619 ODJ196614:ODJ196619 ONF196614:ONF196619 OXB196614:OXB196619 PGX196614:PGX196619 PQT196614:PQT196619 QAP196614:QAP196619 QKL196614:QKL196619 QUH196614:QUH196619 RED196614:RED196619 RNZ196614:RNZ196619 RXV196614:RXV196619 SHR196614:SHR196619 SRN196614:SRN196619 TBJ196614:TBJ196619 TLF196614:TLF196619 TVB196614:TVB196619 UEX196614:UEX196619 UOT196614:UOT196619 UYP196614:UYP196619 VIL196614:VIL196619 VSH196614:VSH196619 WCD196614:WCD196619 WLZ196614:WLZ196619 WVV196614:WVV196619 M262150:M262155 JJ262150:JJ262155 TF262150:TF262155 ADB262150:ADB262155 AMX262150:AMX262155 AWT262150:AWT262155 BGP262150:BGP262155 BQL262150:BQL262155 CAH262150:CAH262155 CKD262150:CKD262155 CTZ262150:CTZ262155 DDV262150:DDV262155 DNR262150:DNR262155 DXN262150:DXN262155 EHJ262150:EHJ262155 ERF262150:ERF262155 FBB262150:FBB262155 FKX262150:FKX262155 FUT262150:FUT262155 GEP262150:GEP262155 GOL262150:GOL262155 GYH262150:GYH262155 HID262150:HID262155 HRZ262150:HRZ262155 IBV262150:IBV262155 ILR262150:ILR262155 IVN262150:IVN262155 JFJ262150:JFJ262155 JPF262150:JPF262155 JZB262150:JZB262155 KIX262150:KIX262155 KST262150:KST262155 LCP262150:LCP262155 LML262150:LML262155 LWH262150:LWH262155 MGD262150:MGD262155 MPZ262150:MPZ262155 MZV262150:MZV262155 NJR262150:NJR262155 NTN262150:NTN262155 ODJ262150:ODJ262155 ONF262150:ONF262155 OXB262150:OXB262155 PGX262150:PGX262155 PQT262150:PQT262155 QAP262150:QAP262155 QKL262150:QKL262155 QUH262150:QUH262155 RED262150:RED262155 RNZ262150:RNZ262155 RXV262150:RXV262155 SHR262150:SHR262155 SRN262150:SRN262155 TBJ262150:TBJ262155 TLF262150:TLF262155 TVB262150:TVB262155 UEX262150:UEX262155 UOT262150:UOT262155 UYP262150:UYP262155 VIL262150:VIL262155 VSH262150:VSH262155 WCD262150:WCD262155 WLZ262150:WLZ262155 WVV262150:WVV262155 M327686:M327691 JJ327686:JJ327691 TF327686:TF327691 ADB327686:ADB327691 AMX327686:AMX327691 AWT327686:AWT327691 BGP327686:BGP327691 BQL327686:BQL327691 CAH327686:CAH327691 CKD327686:CKD327691 CTZ327686:CTZ327691 DDV327686:DDV327691 DNR327686:DNR327691 DXN327686:DXN327691 EHJ327686:EHJ327691 ERF327686:ERF327691 FBB327686:FBB327691 FKX327686:FKX327691 FUT327686:FUT327691 GEP327686:GEP327691 GOL327686:GOL327691 GYH327686:GYH327691 HID327686:HID327691 HRZ327686:HRZ327691 IBV327686:IBV327691 ILR327686:ILR327691 IVN327686:IVN327691 JFJ327686:JFJ327691 JPF327686:JPF327691 JZB327686:JZB327691 KIX327686:KIX327691 KST327686:KST327691 LCP327686:LCP327691 LML327686:LML327691 LWH327686:LWH327691 MGD327686:MGD327691 MPZ327686:MPZ327691 MZV327686:MZV327691 NJR327686:NJR327691 NTN327686:NTN327691 ODJ327686:ODJ327691 ONF327686:ONF327691 OXB327686:OXB327691 PGX327686:PGX327691 PQT327686:PQT327691 QAP327686:QAP327691 QKL327686:QKL327691 QUH327686:QUH327691 RED327686:RED327691 RNZ327686:RNZ327691 RXV327686:RXV327691 SHR327686:SHR327691 SRN327686:SRN327691 TBJ327686:TBJ327691 TLF327686:TLF327691 TVB327686:TVB327691 UEX327686:UEX327691 UOT327686:UOT327691 UYP327686:UYP327691 VIL327686:VIL327691 VSH327686:VSH327691 WCD327686:WCD327691 WLZ327686:WLZ327691 WVV327686:WVV327691 M393222:M393227 JJ393222:JJ393227 TF393222:TF393227 ADB393222:ADB393227 AMX393222:AMX393227 AWT393222:AWT393227 BGP393222:BGP393227 BQL393222:BQL393227 CAH393222:CAH393227 CKD393222:CKD393227 CTZ393222:CTZ393227 DDV393222:DDV393227 DNR393222:DNR393227 DXN393222:DXN393227 EHJ393222:EHJ393227 ERF393222:ERF393227 FBB393222:FBB393227 FKX393222:FKX393227 FUT393222:FUT393227 GEP393222:GEP393227 GOL393222:GOL393227 GYH393222:GYH393227 HID393222:HID393227 HRZ393222:HRZ393227 IBV393222:IBV393227 ILR393222:ILR393227 IVN393222:IVN393227 JFJ393222:JFJ393227 JPF393222:JPF393227 JZB393222:JZB393227 KIX393222:KIX393227 KST393222:KST393227 LCP393222:LCP393227 LML393222:LML393227 LWH393222:LWH393227 MGD393222:MGD393227 MPZ393222:MPZ393227 MZV393222:MZV393227 NJR393222:NJR393227 NTN393222:NTN393227 ODJ393222:ODJ393227 ONF393222:ONF393227 OXB393222:OXB393227 PGX393222:PGX393227 PQT393222:PQT393227 QAP393222:QAP393227 QKL393222:QKL393227 QUH393222:QUH393227 RED393222:RED393227 RNZ393222:RNZ393227 RXV393222:RXV393227 SHR393222:SHR393227 SRN393222:SRN393227 TBJ393222:TBJ393227 TLF393222:TLF393227 TVB393222:TVB393227 UEX393222:UEX393227 UOT393222:UOT393227 UYP393222:UYP393227 VIL393222:VIL393227 VSH393222:VSH393227 WCD393222:WCD393227 WLZ393222:WLZ393227 WVV393222:WVV393227 M458758:M458763 JJ458758:JJ458763 TF458758:TF458763 ADB458758:ADB458763 AMX458758:AMX458763 AWT458758:AWT458763 BGP458758:BGP458763 BQL458758:BQL458763 CAH458758:CAH458763 CKD458758:CKD458763 CTZ458758:CTZ458763 DDV458758:DDV458763 DNR458758:DNR458763 DXN458758:DXN458763 EHJ458758:EHJ458763 ERF458758:ERF458763 FBB458758:FBB458763 FKX458758:FKX458763 FUT458758:FUT458763 GEP458758:GEP458763 GOL458758:GOL458763 GYH458758:GYH458763 HID458758:HID458763 HRZ458758:HRZ458763 IBV458758:IBV458763 ILR458758:ILR458763 IVN458758:IVN458763 JFJ458758:JFJ458763 JPF458758:JPF458763 JZB458758:JZB458763 KIX458758:KIX458763 KST458758:KST458763 LCP458758:LCP458763 LML458758:LML458763 LWH458758:LWH458763 MGD458758:MGD458763 MPZ458758:MPZ458763 MZV458758:MZV458763 NJR458758:NJR458763 NTN458758:NTN458763 ODJ458758:ODJ458763 ONF458758:ONF458763 OXB458758:OXB458763 PGX458758:PGX458763 PQT458758:PQT458763 QAP458758:QAP458763 QKL458758:QKL458763 QUH458758:QUH458763 RED458758:RED458763 RNZ458758:RNZ458763 RXV458758:RXV458763 SHR458758:SHR458763 SRN458758:SRN458763 TBJ458758:TBJ458763 TLF458758:TLF458763 TVB458758:TVB458763 UEX458758:UEX458763 UOT458758:UOT458763 UYP458758:UYP458763 VIL458758:VIL458763 VSH458758:VSH458763 WCD458758:WCD458763 WLZ458758:WLZ458763 WVV458758:WVV458763 M524294:M524299 JJ524294:JJ524299 TF524294:TF524299 ADB524294:ADB524299 AMX524294:AMX524299 AWT524294:AWT524299 BGP524294:BGP524299 BQL524294:BQL524299 CAH524294:CAH524299 CKD524294:CKD524299 CTZ524294:CTZ524299 DDV524294:DDV524299 DNR524294:DNR524299 DXN524294:DXN524299 EHJ524294:EHJ524299 ERF524294:ERF524299 FBB524294:FBB524299 FKX524294:FKX524299 FUT524294:FUT524299 GEP524294:GEP524299 GOL524294:GOL524299 GYH524294:GYH524299 HID524294:HID524299 HRZ524294:HRZ524299 IBV524294:IBV524299 ILR524294:ILR524299 IVN524294:IVN524299 JFJ524294:JFJ524299 JPF524294:JPF524299 JZB524294:JZB524299 KIX524294:KIX524299 KST524294:KST524299 LCP524294:LCP524299 LML524294:LML524299 LWH524294:LWH524299 MGD524294:MGD524299 MPZ524294:MPZ524299 MZV524294:MZV524299 NJR524294:NJR524299 NTN524294:NTN524299 ODJ524294:ODJ524299 ONF524294:ONF524299 OXB524294:OXB524299 PGX524294:PGX524299 PQT524294:PQT524299 QAP524294:QAP524299 QKL524294:QKL524299 QUH524294:QUH524299 RED524294:RED524299 RNZ524294:RNZ524299 RXV524294:RXV524299 SHR524294:SHR524299 SRN524294:SRN524299 TBJ524294:TBJ524299 TLF524294:TLF524299 TVB524294:TVB524299 UEX524294:UEX524299 UOT524294:UOT524299 UYP524294:UYP524299 VIL524294:VIL524299 VSH524294:VSH524299 WCD524294:WCD524299 WLZ524294:WLZ524299 WVV524294:WVV524299 M589830:M589835 JJ589830:JJ589835 TF589830:TF589835 ADB589830:ADB589835 AMX589830:AMX589835 AWT589830:AWT589835 BGP589830:BGP589835 BQL589830:BQL589835 CAH589830:CAH589835 CKD589830:CKD589835 CTZ589830:CTZ589835 DDV589830:DDV589835 DNR589830:DNR589835 DXN589830:DXN589835 EHJ589830:EHJ589835 ERF589830:ERF589835 FBB589830:FBB589835 FKX589830:FKX589835 FUT589830:FUT589835 GEP589830:GEP589835 GOL589830:GOL589835 GYH589830:GYH589835 HID589830:HID589835 HRZ589830:HRZ589835 IBV589830:IBV589835 ILR589830:ILR589835 IVN589830:IVN589835 JFJ589830:JFJ589835 JPF589830:JPF589835 JZB589830:JZB589835 KIX589830:KIX589835 KST589830:KST589835 LCP589830:LCP589835 LML589830:LML589835 LWH589830:LWH589835 MGD589830:MGD589835 MPZ589830:MPZ589835 MZV589830:MZV589835 NJR589830:NJR589835 NTN589830:NTN589835 ODJ589830:ODJ589835 ONF589830:ONF589835 OXB589830:OXB589835 PGX589830:PGX589835 PQT589830:PQT589835 QAP589830:QAP589835 QKL589830:QKL589835 QUH589830:QUH589835 RED589830:RED589835 RNZ589830:RNZ589835 RXV589830:RXV589835 SHR589830:SHR589835 SRN589830:SRN589835 TBJ589830:TBJ589835 TLF589830:TLF589835 TVB589830:TVB589835 UEX589830:UEX589835 UOT589830:UOT589835 UYP589830:UYP589835 VIL589830:VIL589835 VSH589830:VSH589835 WCD589830:WCD589835 WLZ589830:WLZ589835 WVV589830:WVV589835 M655366:M655371 JJ655366:JJ655371 TF655366:TF655371 ADB655366:ADB655371 AMX655366:AMX655371 AWT655366:AWT655371 BGP655366:BGP655371 BQL655366:BQL655371 CAH655366:CAH655371 CKD655366:CKD655371 CTZ655366:CTZ655371 DDV655366:DDV655371 DNR655366:DNR655371 DXN655366:DXN655371 EHJ655366:EHJ655371 ERF655366:ERF655371 FBB655366:FBB655371 FKX655366:FKX655371 FUT655366:FUT655371 GEP655366:GEP655371 GOL655366:GOL655371 GYH655366:GYH655371 HID655366:HID655371 HRZ655366:HRZ655371 IBV655366:IBV655371 ILR655366:ILR655371 IVN655366:IVN655371 JFJ655366:JFJ655371 JPF655366:JPF655371 JZB655366:JZB655371 KIX655366:KIX655371 KST655366:KST655371 LCP655366:LCP655371 LML655366:LML655371 LWH655366:LWH655371 MGD655366:MGD655371 MPZ655366:MPZ655371 MZV655366:MZV655371 NJR655366:NJR655371 NTN655366:NTN655371 ODJ655366:ODJ655371 ONF655366:ONF655371 OXB655366:OXB655371 PGX655366:PGX655371 PQT655366:PQT655371 QAP655366:QAP655371 QKL655366:QKL655371 QUH655366:QUH655371 RED655366:RED655371 RNZ655366:RNZ655371 RXV655366:RXV655371 SHR655366:SHR655371 SRN655366:SRN655371 TBJ655366:TBJ655371 TLF655366:TLF655371 TVB655366:TVB655371 UEX655366:UEX655371 UOT655366:UOT655371 UYP655366:UYP655371 VIL655366:VIL655371 VSH655366:VSH655371 WCD655366:WCD655371 WLZ655366:WLZ655371 WVV655366:WVV655371 M720902:M720907 JJ720902:JJ720907 TF720902:TF720907 ADB720902:ADB720907 AMX720902:AMX720907 AWT720902:AWT720907 BGP720902:BGP720907 BQL720902:BQL720907 CAH720902:CAH720907 CKD720902:CKD720907 CTZ720902:CTZ720907 DDV720902:DDV720907 DNR720902:DNR720907 DXN720902:DXN720907 EHJ720902:EHJ720907 ERF720902:ERF720907 FBB720902:FBB720907 FKX720902:FKX720907 FUT720902:FUT720907 GEP720902:GEP720907 GOL720902:GOL720907 GYH720902:GYH720907 HID720902:HID720907 HRZ720902:HRZ720907 IBV720902:IBV720907 ILR720902:ILR720907 IVN720902:IVN720907 JFJ720902:JFJ720907 JPF720902:JPF720907 JZB720902:JZB720907 KIX720902:KIX720907 KST720902:KST720907 LCP720902:LCP720907 LML720902:LML720907 LWH720902:LWH720907 MGD720902:MGD720907 MPZ720902:MPZ720907 MZV720902:MZV720907 NJR720902:NJR720907 NTN720902:NTN720907 ODJ720902:ODJ720907 ONF720902:ONF720907 OXB720902:OXB720907 PGX720902:PGX720907 PQT720902:PQT720907 QAP720902:QAP720907 QKL720902:QKL720907 QUH720902:QUH720907 RED720902:RED720907 RNZ720902:RNZ720907 RXV720902:RXV720907 SHR720902:SHR720907 SRN720902:SRN720907 TBJ720902:TBJ720907 TLF720902:TLF720907 TVB720902:TVB720907 UEX720902:UEX720907 UOT720902:UOT720907 UYP720902:UYP720907 VIL720902:VIL720907 VSH720902:VSH720907 WCD720902:WCD720907 WLZ720902:WLZ720907 WVV720902:WVV720907 M786438:M786443 JJ786438:JJ786443 TF786438:TF786443 ADB786438:ADB786443 AMX786438:AMX786443 AWT786438:AWT786443 BGP786438:BGP786443 BQL786438:BQL786443 CAH786438:CAH786443 CKD786438:CKD786443 CTZ786438:CTZ786443 DDV786438:DDV786443 DNR786438:DNR786443 DXN786438:DXN786443 EHJ786438:EHJ786443 ERF786438:ERF786443 FBB786438:FBB786443 FKX786438:FKX786443 FUT786438:FUT786443 GEP786438:GEP786443 GOL786438:GOL786443 GYH786438:GYH786443 HID786438:HID786443 HRZ786438:HRZ786443 IBV786438:IBV786443 ILR786438:ILR786443 IVN786438:IVN786443 JFJ786438:JFJ786443 JPF786438:JPF786443 JZB786438:JZB786443 KIX786438:KIX786443 KST786438:KST786443 LCP786438:LCP786443 LML786438:LML786443 LWH786438:LWH786443 MGD786438:MGD786443 MPZ786438:MPZ786443 MZV786438:MZV786443 NJR786438:NJR786443 NTN786438:NTN786443 ODJ786438:ODJ786443 ONF786438:ONF786443 OXB786438:OXB786443 PGX786438:PGX786443 PQT786438:PQT786443 QAP786438:QAP786443 QKL786438:QKL786443 QUH786438:QUH786443 RED786438:RED786443 RNZ786438:RNZ786443 RXV786438:RXV786443 SHR786438:SHR786443 SRN786438:SRN786443 TBJ786438:TBJ786443 TLF786438:TLF786443 TVB786438:TVB786443 UEX786438:UEX786443 UOT786438:UOT786443 UYP786438:UYP786443 VIL786438:VIL786443 VSH786438:VSH786443 WCD786438:WCD786443 WLZ786438:WLZ786443 WVV786438:WVV786443 M851974:M851979 JJ851974:JJ851979 TF851974:TF851979 ADB851974:ADB851979 AMX851974:AMX851979 AWT851974:AWT851979 BGP851974:BGP851979 BQL851974:BQL851979 CAH851974:CAH851979 CKD851974:CKD851979 CTZ851974:CTZ851979 DDV851974:DDV851979 DNR851974:DNR851979 DXN851974:DXN851979 EHJ851974:EHJ851979 ERF851974:ERF851979 FBB851974:FBB851979 FKX851974:FKX851979 FUT851974:FUT851979 GEP851974:GEP851979 GOL851974:GOL851979 GYH851974:GYH851979 HID851974:HID851979 HRZ851974:HRZ851979 IBV851974:IBV851979 ILR851974:ILR851979 IVN851974:IVN851979 JFJ851974:JFJ851979 JPF851974:JPF851979 JZB851974:JZB851979 KIX851974:KIX851979 KST851974:KST851979 LCP851974:LCP851979 LML851974:LML851979 LWH851974:LWH851979 MGD851974:MGD851979 MPZ851974:MPZ851979 MZV851974:MZV851979 NJR851974:NJR851979 NTN851974:NTN851979 ODJ851974:ODJ851979 ONF851974:ONF851979 OXB851974:OXB851979 PGX851974:PGX851979 PQT851974:PQT851979 QAP851974:QAP851979 QKL851974:QKL851979 QUH851974:QUH851979 RED851974:RED851979 RNZ851974:RNZ851979 RXV851974:RXV851979 SHR851974:SHR851979 SRN851974:SRN851979 TBJ851974:TBJ851979 TLF851974:TLF851979 TVB851974:TVB851979 UEX851974:UEX851979 UOT851974:UOT851979 UYP851974:UYP851979 VIL851974:VIL851979 VSH851974:VSH851979 WCD851974:WCD851979 WLZ851974:WLZ851979 WVV851974:WVV851979 M917510:M917515 JJ917510:JJ917515 TF917510:TF917515 ADB917510:ADB917515 AMX917510:AMX917515 AWT917510:AWT917515 BGP917510:BGP917515 BQL917510:BQL917515 CAH917510:CAH917515 CKD917510:CKD917515 CTZ917510:CTZ917515 DDV917510:DDV917515 DNR917510:DNR917515 DXN917510:DXN917515 EHJ917510:EHJ917515 ERF917510:ERF917515 FBB917510:FBB917515 FKX917510:FKX917515 FUT917510:FUT917515 GEP917510:GEP917515 GOL917510:GOL917515 GYH917510:GYH917515 HID917510:HID917515 HRZ917510:HRZ917515 IBV917510:IBV917515 ILR917510:ILR917515 IVN917510:IVN917515 JFJ917510:JFJ917515 JPF917510:JPF917515 JZB917510:JZB917515 KIX917510:KIX917515 KST917510:KST917515 LCP917510:LCP917515 LML917510:LML917515 LWH917510:LWH917515 MGD917510:MGD917515 MPZ917510:MPZ917515 MZV917510:MZV917515 NJR917510:NJR917515 NTN917510:NTN917515 ODJ917510:ODJ917515 ONF917510:ONF917515 OXB917510:OXB917515 PGX917510:PGX917515 PQT917510:PQT917515 QAP917510:QAP917515 QKL917510:QKL917515 QUH917510:QUH917515 RED917510:RED917515 RNZ917510:RNZ917515 RXV917510:RXV917515 SHR917510:SHR917515 SRN917510:SRN917515 TBJ917510:TBJ917515 TLF917510:TLF917515 TVB917510:TVB917515 UEX917510:UEX917515 UOT917510:UOT917515 UYP917510:UYP917515 VIL917510:VIL917515 VSH917510:VSH917515 WCD917510:WCD917515 WLZ917510:WLZ917515 WVV917510:WVV917515 M983046:M983051 JJ983046:JJ983051 TF983046:TF983051 ADB983046:ADB983051 AMX983046:AMX983051 AWT983046:AWT983051 BGP983046:BGP983051 BQL983046:BQL983051 CAH983046:CAH983051 CKD983046:CKD983051 CTZ983046:CTZ983051 DDV983046:DDV983051 DNR983046:DNR983051 DXN983046:DXN983051 EHJ983046:EHJ983051 ERF983046:ERF983051 FBB983046:FBB983051 FKX983046:FKX983051 FUT983046:FUT983051 GEP983046:GEP983051 GOL983046:GOL983051 GYH983046:GYH983051 HID983046:HID983051 HRZ983046:HRZ983051 IBV983046:IBV983051 ILR983046:ILR983051 IVN983046:IVN983051 JFJ983046:JFJ983051 JPF983046:JPF983051 JZB983046:JZB983051 KIX983046:KIX983051 KST983046:KST983051 LCP983046:LCP983051 LML983046:LML983051 LWH983046:LWH983051 MGD983046:MGD983051 MPZ983046:MPZ983051 MZV983046:MZV983051 NJR983046:NJR983051 NTN983046:NTN983051 ODJ983046:ODJ983051 ONF983046:ONF983051 OXB983046:OXB983051 PGX983046:PGX983051 PQT983046:PQT983051 QAP983046:QAP983051 QKL983046:QKL983051 QUH983046:QUH983051 RED983046:RED983051 RNZ983046:RNZ983051 RXV983046:RXV983051 SHR983046:SHR983051 SRN983046:SRN983051 TBJ983046:TBJ983051 TLF983046:TLF983051 TVB983046:TVB983051 UEX983046:UEX983051 UOT983046:UOT983051 UYP983046:UYP983051 VIL983046:VIL983051 VSH983046:VSH983051 WCD983046:WCD983051 WLZ983046:WLZ983051 WVV983046:WVV983051 WVV24:WVV26 WLZ24:WLZ26 WCD24:WCD26 VSH24:VSH26 VIL24:VIL26 UYP24:UYP26 UOT24:UOT26 UEX24:UEX26 TVB24:TVB26 TLF24:TLF26 TBJ24:TBJ26 SRN24:SRN26 SHR24:SHR26 RXV24:RXV26 RNZ24:RNZ26 RED24:RED26 QUH24:QUH26 QKL24:QKL26 QAP24:QAP26 PQT24:PQT26 PGX24:PGX26 OXB24:OXB26 ONF24:ONF26 ODJ24:ODJ26 NTN24:NTN26 NJR24:NJR26 MZV24:MZV26 MPZ24:MPZ26 MGD24:MGD26 LWH24:LWH26 LML24:LML26 LCP24:LCP26 KST24:KST26 KIX24:KIX26 JZB24:JZB26 JPF24:JPF26 JFJ24:JFJ26 IVN24:IVN26 ILR24:ILR26 IBV24:IBV26 HRZ24:HRZ26 HID24:HID26 GYH24:GYH26 GOL24:GOL26 GEP24:GEP26 FUT24:FUT26 FKX24:FKX26 FBB24:FBB26 ERF24:ERF26 EHJ24:EHJ26 DXN24:DXN26 DNR24:DNR26 DDV24:DDV26 CTZ24:CTZ26 CKD24:CKD26 CAH24:CAH26 BQL24:BQL26 BGP24:BGP26 AWT24:AWT26 AMX24:AMX26 ADB24:ADB26 WVV10:WVV14 WLZ10:WLZ14 WCD10:WCD14 VSH10:VSH14 VIL10:VIL14 UYP10:UYP14 UOT10:UOT14 UEX10:UEX14 TVB10:TVB14 TLF10:TLF14 TBJ10:TBJ14 SRN10:SRN14 SHR10:SHR14 RXV10:RXV14 RNZ10:RNZ14 RED10:RED14 QUH10:QUH14 QKL10:QKL14 QAP10:QAP14 PQT10:PQT14 PGX10:PGX14 OXB10:OXB14 ONF10:ONF14 ODJ10:ODJ14 NTN10:NTN14 NJR10:NJR14 MZV10:MZV14 MPZ10:MPZ14 MGD10:MGD14 LWH10:LWH14 LML10:LML14 LCP10:LCP14 KST10:KST14 KIX10:KIX14 JZB10:JZB14 JPF10:JPF14 JFJ10:JFJ14 IVN10:IVN14 ILR10:ILR14 IBV10:IBV14 HRZ10:HRZ14 HID10:HID14 GYH10:GYH14 GOL10:GOL14 GEP10:GEP14 FUT10:FUT14 FKX10:FKX14 FBB10:FBB14 ERF10:ERF14 EHJ10:EHJ14 DXN10:DXN14 DNR10:DNR14 DDV10:DDV14 CTZ10:CTZ14 CKD10:CKD14 CAH10:CAH14 BQL10:BQL14 BGP10:BGP14 AWT10:AWT14 AMX10:AMX14 ADB10:ADB14 TF10:TF14 JJ10:JJ14 WVV17:WVV21 WLZ17:WLZ21 WCD17:WCD21 VSH17:VSH21 VIL17:VIL21 UYP17:UYP21 UOT17:UOT21 UEX17:UEX21 TVB17:TVB21 TLF17:TLF21 TBJ17:TBJ21 SRN17:SRN21 SHR17:SHR21 RXV17:RXV21 RNZ17:RNZ21 RED17:RED21 QUH17:QUH21 QKL17:QKL21 QAP17:QAP21 PQT17:PQT21 PGX17:PGX21 OXB17:OXB21 ONF17:ONF21 ODJ17:ODJ21 NTN17:NTN21 NJR17:NJR21 MZV17:MZV21 MPZ17:MPZ21 MGD17:MGD21 LWH17:LWH21 LML17:LML21 LCP17:LCP21 KST17:KST21 KIX17:KIX21 JZB17:JZB21 JPF17:JPF21 JFJ17:JFJ21 IVN17:IVN21 ILR17:ILR21 IBV17:IBV21 HRZ17:HRZ21 HID17:HID21 GYH17:GYH21 GOL17:GOL21 GEP17:GEP21 FUT17:FUT21 FKX17:FKX21 FBB17:FBB21 ERF17:ERF21 EHJ17:EHJ21 DXN17:DXN21 DNR17:DNR21 DDV17:DDV21 CTZ17:CTZ21 CKD17:CKD21 CAH17:CAH21 BQL17:BQL21 BGP17:BGP21 AWT17:AWT21 AMX17:AMX21 ADB17:ADB21 TF17:TF21 JJ17:JJ21">
      <formula1>"　,0.33,0.50"</formula1>
    </dataValidation>
    <dataValidation type="list" allowBlank="1" showInputMessage="1" showErrorMessage="1" sqref="WWB983054:WWB983059 S65542:T65547 JP65542:JP65547 TL65542:TL65547 ADH65542:ADH65547 AND65542:AND65547 AWZ65542:AWZ65547 BGV65542:BGV65547 BQR65542:BQR65547 CAN65542:CAN65547 CKJ65542:CKJ65547 CUF65542:CUF65547 DEB65542:DEB65547 DNX65542:DNX65547 DXT65542:DXT65547 EHP65542:EHP65547 ERL65542:ERL65547 FBH65542:FBH65547 FLD65542:FLD65547 FUZ65542:FUZ65547 GEV65542:GEV65547 GOR65542:GOR65547 GYN65542:GYN65547 HIJ65542:HIJ65547 HSF65542:HSF65547 ICB65542:ICB65547 ILX65542:ILX65547 IVT65542:IVT65547 JFP65542:JFP65547 JPL65542:JPL65547 JZH65542:JZH65547 KJD65542:KJD65547 KSZ65542:KSZ65547 LCV65542:LCV65547 LMR65542:LMR65547 LWN65542:LWN65547 MGJ65542:MGJ65547 MQF65542:MQF65547 NAB65542:NAB65547 NJX65542:NJX65547 NTT65542:NTT65547 ODP65542:ODP65547 ONL65542:ONL65547 OXH65542:OXH65547 PHD65542:PHD65547 PQZ65542:PQZ65547 QAV65542:QAV65547 QKR65542:QKR65547 QUN65542:QUN65547 REJ65542:REJ65547 ROF65542:ROF65547 RYB65542:RYB65547 SHX65542:SHX65547 SRT65542:SRT65547 TBP65542:TBP65547 TLL65542:TLL65547 TVH65542:TVH65547 UFD65542:UFD65547 UOZ65542:UOZ65547 UYV65542:UYV65547 VIR65542:VIR65547 VSN65542:VSN65547 WCJ65542:WCJ65547 WMF65542:WMF65547 WWB65542:WWB65547 S131078:T131083 JP131078:JP131083 TL131078:TL131083 ADH131078:ADH131083 AND131078:AND131083 AWZ131078:AWZ131083 BGV131078:BGV131083 BQR131078:BQR131083 CAN131078:CAN131083 CKJ131078:CKJ131083 CUF131078:CUF131083 DEB131078:DEB131083 DNX131078:DNX131083 DXT131078:DXT131083 EHP131078:EHP131083 ERL131078:ERL131083 FBH131078:FBH131083 FLD131078:FLD131083 FUZ131078:FUZ131083 GEV131078:GEV131083 GOR131078:GOR131083 GYN131078:GYN131083 HIJ131078:HIJ131083 HSF131078:HSF131083 ICB131078:ICB131083 ILX131078:ILX131083 IVT131078:IVT131083 JFP131078:JFP131083 JPL131078:JPL131083 JZH131078:JZH131083 KJD131078:KJD131083 KSZ131078:KSZ131083 LCV131078:LCV131083 LMR131078:LMR131083 LWN131078:LWN131083 MGJ131078:MGJ131083 MQF131078:MQF131083 NAB131078:NAB131083 NJX131078:NJX131083 NTT131078:NTT131083 ODP131078:ODP131083 ONL131078:ONL131083 OXH131078:OXH131083 PHD131078:PHD131083 PQZ131078:PQZ131083 QAV131078:QAV131083 QKR131078:QKR131083 QUN131078:QUN131083 REJ131078:REJ131083 ROF131078:ROF131083 RYB131078:RYB131083 SHX131078:SHX131083 SRT131078:SRT131083 TBP131078:TBP131083 TLL131078:TLL131083 TVH131078:TVH131083 UFD131078:UFD131083 UOZ131078:UOZ131083 UYV131078:UYV131083 VIR131078:VIR131083 VSN131078:VSN131083 WCJ131078:WCJ131083 WMF131078:WMF131083 WWB131078:WWB131083 S196614:T196619 JP196614:JP196619 TL196614:TL196619 ADH196614:ADH196619 AND196614:AND196619 AWZ196614:AWZ196619 BGV196614:BGV196619 BQR196614:BQR196619 CAN196614:CAN196619 CKJ196614:CKJ196619 CUF196614:CUF196619 DEB196614:DEB196619 DNX196614:DNX196619 DXT196614:DXT196619 EHP196614:EHP196619 ERL196614:ERL196619 FBH196614:FBH196619 FLD196614:FLD196619 FUZ196614:FUZ196619 GEV196614:GEV196619 GOR196614:GOR196619 GYN196614:GYN196619 HIJ196614:HIJ196619 HSF196614:HSF196619 ICB196614:ICB196619 ILX196614:ILX196619 IVT196614:IVT196619 JFP196614:JFP196619 JPL196614:JPL196619 JZH196614:JZH196619 KJD196614:KJD196619 KSZ196614:KSZ196619 LCV196614:LCV196619 LMR196614:LMR196619 LWN196614:LWN196619 MGJ196614:MGJ196619 MQF196614:MQF196619 NAB196614:NAB196619 NJX196614:NJX196619 NTT196614:NTT196619 ODP196614:ODP196619 ONL196614:ONL196619 OXH196614:OXH196619 PHD196614:PHD196619 PQZ196614:PQZ196619 QAV196614:QAV196619 QKR196614:QKR196619 QUN196614:QUN196619 REJ196614:REJ196619 ROF196614:ROF196619 RYB196614:RYB196619 SHX196614:SHX196619 SRT196614:SRT196619 TBP196614:TBP196619 TLL196614:TLL196619 TVH196614:TVH196619 UFD196614:UFD196619 UOZ196614:UOZ196619 UYV196614:UYV196619 VIR196614:VIR196619 VSN196614:VSN196619 WCJ196614:WCJ196619 WMF196614:WMF196619 WWB196614:WWB196619 S262150:T262155 JP262150:JP262155 TL262150:TL262155 ADH262150:ADH262155 AND262150:AND262155 AWZ262150:AWZ262155 BGV262150:BGV262155 BQR262150:BQR262155 CAN262150:CAN262155 CKJ262150:CKJ262155 CUF262150:CUF262155 DEB262150:DEB262155 DNX262150:DNX262155 DXT262150:DXT262155 EHP262150:EHP262155 ERL262150:ERL262155 FBH262150:FBH262155 FLD262150:FLD262155 FUZ262150:FUZ262155 GEV262150:GEV262155 GOR262150:GOR262155 GYN262150:GYN262155 HIJ262150:HIJ262155 HSF262150:HSF262155 ICB262150:ICB262155 ILX262150:ILX262155 IVT262150:IVT262155 JFP262150:JFP262155 JPL262150:JPL262155 JZH262150:JZH262155 KJD262150:KJD262155 KSZ262150:KSZ262155 LCV262150:LCV262155 LMR262150:LMR262155 LWN262150:LWN262155 MGJ262150:MGJ262155 MQF262150:MQF262155 NAB262150:NAB262155 NJX262150:NJX262155 NTT262150:NTT262155 ODP262150:ODP262155 ONL262150:ONL262155 OXH262150:OXH262155 PHD262150:PHD262155 PQZ262150:PQZ262155 QAV262150:QAV262155 QKR262150:QKR262155 QUN262150:QUN262155 REJ262150:REJ262155 ROF262150:ROF262155 RYB262150:RYB262155 SHX262150:SHX262155 SRT262150:SRT262155 TBP262150:TBP262155 TLL262150:TLL262155 TVH262150:TVH262155 UFD262150:UFD262155 UOZ262150:UOZ262155 UYV262150:UYV262155 VIR262150:VIR262155 VSN262150:VSN262155 WCJ262150:WCJ262155 WMF262150:WMF262155 WWB262150:WWB262155 S327686:T327691 JP327686:JP327691 TL327686:TL327691 ADH327686:ADH327691 AND327686:AND327691 AWZ327686:AWZ327691 BGV327686:BGV327691 BQR327686:BQR327691 CAN327686:CAN327691 CKJ327686:CKJ327691 CUF327686:CUF327691 DEB327686:DEB327691 DNX327686:DNX327691 DXT327686:DXT327691 EHP327686:EHP327691 ERL327686:ERL327691 FBH327686:FBH327691 FLD327686:FLD327691 FUZ327686:FUZ327691 GEV327686:GEV327691 GOR327686:GOR327691 GYN327686:GYN327691 HIJ327686:HIJ327691 HSF327686:HSF327691 ICB327686:ICB327691 ILX327686:ILX327691 IVT327686:IVT327691 JFP327686:JFP327691 JPL327686:JPL327691 JZH327686:JZH327691 KJD327686:KJD327691 KSZ327686:KSZ327691 LCV327686:LCV327691 LMR327686:LMR327691 LWN327686:LWN327691 MGJ327686:MGJ327691 MQF327686:MQF327691 NAB327686:NAB327691 NJX327686:NJX327691 NTT327686:NTT327691 ODP327686:ODP327691 ONL327686:ONL327691 OXH327686:OXH327691 PHD327686:PHD327691 PQZ327686:PQZ327691 QAV327686:QAV327691 QKR327686:QKR327691 QUN327686:QUN327691 REJ327686:REJ327691 ROF327686:ROF327691 RYB327686:RYB327691 SHX327686:SHX327691 SRT327686:SRT327691 TBP327686:TBP327691 TLL327686:TLL327691 TVH327686:TVH327691 UFD327686:UFD327691 UOZ327686:UOZ327691 UYV327686:UYV327691 VIR327686:VIR327691 VSN327686:VSN327691 WCJ327686:WCJ327691 WMF327686:WMF327691 WWB327686:WWB327691 S393222:T393227 JP393222:JP393227 TL393222:TL393227 ADH393222:ADH393227 AND393222:AND393227 AWZ393222:AWZ393227 BGV393222:BGV393227 BQR393222:BQR393227 CAN393222:CAN393227 CKJ393222:CKJ393227 CUF393222:CUF393227 DEB393222:DEB393227 DNX393222:DNX393227 DXT393222:DXT393227 EHP393222:EHP393227 ERL393222:ERL393227 FBH393222:FBH393227 FLD393222:FLD393227 FUZ393222:FUZ393227 GEV393222:GEV393227 GOR393222:GOR393227 GYN393222:GYN393227 HIJ393222:HIJ393227 HSF393222:HSF393227 ICB393222:ICB393227 ILX393222:ILX393227 IVT393222:IVT393227 JFP393222:JFP393227 JPL393222:JPL393227 JZH393222:JZH393227 KJD393222:KJD393227 KSZ393222:KSZ393227 LCV393222:LCV393227 LMR393222:LMR393227 LWN393222:LWN393227 MGJ393222:MGJ393227 MQF393222:MQF393227 NAB393222:NAB393227 NJX393222:NJX393227 NTT393222:NTT393227 ODP393222:ODP393227 ONL393222:ONL393227 OXH393222:OXH393227 PHD393222:PHD393227 PQZ393222:PQZ393227 QAV393222:QAV393227 QKR393222:QKR393227 QUN393222:QUN393227 REJ393222:REJ393227 ROF393222:ROF393227 RYB393222:RYB393227 SHX393222:SHX393227 SRT393222:SRT393227 TBP393222:TBP393227 TLL393222:TLL393227 TVH393222:TVH393227 UFD393222:UFD393227 UOZ393222:UOZ393227 UYV393222:UYV393227 VIR393222:VIR393227 VSN393222:VSN393227 WCJ393222:WCJ393227 WMF393222:WMF393227 WWB393222:WWB393227 S458758:T458763 JP458758:JP458763 TL458758:TL458763 ADH458758:ADH458763 AND458758:AND458763 AWZ458758:AWZ458763 BGV458758:BGV458763 BQR458758:BQR458763 CAN458758:CAN458763 CKJ458758:CKJ458763 CUF458758:CUF458763 DEB458758:DEB458763 DNX458758:DNX458763 DXT458758:DXT458763 EHP458758:EHP458763 ERL458758:ERL458763 FBH458758:FBH458763 FLD458758:FLD458763 FUZ458758:FUZ458763 GEV458758:GEV458763 GOR458758:GOR458763 GYN458758:GYN458763 HIJ458758:HIJ458763 HSF458758:HSF458763 ICB458758:ICB458763 ILX458758:ILX458763 IVT458758:IVT458763 JFP458758:JFP458763 JPL458758:JPL458763 JZH458758:JZH458763 KJD458758:KJD458763 KSZ458758:KSZ458763 LCV458758:LCV458763 LMR458758:LMR458763 LWN458758:LWN458763 MGJ458758:MGJ458763 MQF458758:MQF458763 NAB458758:NAB458763 NJX458758:NJX458763 NTT458758:NTT458763 ODP458758:ODP458763 ONL458758:ONL458763 OXH458758:OXH458763 PHD458758:PHD458763 PQZ458758:PQZ458763 QAV458758:QAV458763 QKR458758:QKR458763 QUN458758:QUN458763 REJ458758:REJ458763 ROF458758:ROF458763 RYB458758:RYB458763 SHX458758:SHX458763 SRT458758:SRT458763 TBP458758:TBP458763 TLL458758:TLL458763 TVH458758:TVH458763 UFD458758:UFD458763 UOZ458758:UOZ458763 UYV458758:UYV458763 VIR458758:VIR458763 VSN458758:VSN458763 WCJ458758:WCJ458763 WMF458758:WMF458763 WWB458758:WWB458763 S524294:T524299 JP524294:JP524299 TL524294:TL524299 ADH524294:ADH524299 AND524294:AND524299 AWZ524294:AWZ524299 BGV524294:BGV524299 BQR524294:BQR524299 CAN524294:CAN524299 CKJ524294:CKJ524299 CUF524294:CUF524299 DEB524294:DEB524299 DNX524294:DNX524299 DXT524294:DXT524299 EHP524294:EHP524299 ERL524294:ERL524299 FBH524294:FBH524299 FLD524294:FLD524299 FUZ524294:FUZ524299 GEV524294:GEV524299 GOR524294:GOR524299 GYN524294:GYN524299 HIJ524294:HIJ524299 HSF524294:HSF524299 ICB524294:ICB524299 ILX524294:ILX524299 IVT524294:IVT524299 JFP524294:JFP524299 JPL524294:JPL524299 JZH524294:JZH524299 KJD524294:KJD524299 KSZ524294:KSZ524299 LCV524294:LCV524299 LMR524294:LMR524299 LWN524294:LWN524299 MGJ524294:MGJ524299 MQF524294:MQF524299 NAB524294:NAB524299 NJX524294:NJX524299 NTT524294:NTT524299 ODP524294:ODP524299 ONL524294:ONL524299 OXH524294:OXH524299 PHD524294:PHD524299 PQZ524294:PQZ524299 QAV524294:QAV524299 QKR524294:QKR524299 QUN524294:QUN524299 REJ524294:REJ524299 ROF524294:ROF524299 RYB524294:RYB524299 SHX524294:SHX524299 SRT524294:SRT524299 TBP524294:TBP524299 TLL524294:TLL524299 TVH524294:TVH524299 UFD524294:UFD524299 UOZ524294:UOZ524299 UYV524294:UYV524299 VIR524294:VIR524299 VSN524294:VSN524299 WCJ524294:WCJ524299 WMF524294:WMF524299 WWB524294:WWB524299 S589830:T589835 JP589830:JP589835 TL589830:TL589835 ADH589830:ADH589835 AND589830:AND589835 AWZ589830:AWZ589835 BGV589830:BGV589835 BQR589830:BQR589835 CAN589830:CAN589835 CKJ589830:CKJ589835 CUF589830:CUF589835 DEB589830:DEB589835 DNX589830:DNX589835 DXT589830:DXT589835 EHP589830:EHP589835 ERL589830:ERL589835 FBH589830:FBH589835 FLD589830:FLD589835 FUZ589830:FUZ589835 GEV589830:GEV589835 GOR589830:GOR589835 GYN589830:GYN589835 HIJ589830:HIJ589835 HSF589830:HSF589835 ICB589830:ICB589835 ILX589830:ILX589835 IVT589830:IVT589835 JFP589830:JFP589835 JPL589830:JPL589835 JZH589830:JZH589835 KJD589830:KJD589835 KSZ589830:KSZ589835 LCV589830:LCV589835 LMR589830:LMR589835 LWN589830:LWN589835 MGJ589830:MGJ589835 MQF589830:MQF589835 NAB589830:NAB589835 NJX589830:NJX589835 NTT589830:NTT589835 ODP589830:ODP589835 ONL589830:ONL589835 OXH589830:OXH589835 PHD589830:PHD589835 PQZ589830:PQZ589835 QAV589830:QAV589835 QKR589830:QKR589835 QUN589830:QUN589835 REJ589830:REJ589835 ROF589830:ROF589835 RYB589830:RYB589835 SHX589830:SHX589835 SRT589830:SRT589835 TBP589830:TBP589835 TLL589830:TLL589835 TVH589830:TVH589835 UFD589830:UFD589835 UOZ589830:UOZ589835 UYV589830:UYV589835 VIR589830:VIR589835 VSN589830:VSN589835 WCJ589830:WCJ589835 WMF589830:WMF589835 WWB589830:WWB589835 S655366:T655371 JP655366:JP655371 TL655366:TL655371 ADH655366:ADH655371 AND655366:AND655371 AWZ655366:AWZ655371 BGV655366:BGV655371 BQR655366:BQR655371 CAN655366:CAN655371 CKJ655366:CKJ655371 CUF655366:CUF655371 DEB655366:DEB655371 DNX655366:DNX655371 DXT655366:DXT655371 EHP655366:EHP655371 ERL655366:ERL655371 FBH655366:FBH655371 FLD655366:FLD655371 FUZ655366:FUZ655371 GEV655366:GEV655371 GOR655366:GOR655371 GYN655366:GYN655371 HIJ655366:HIJ655371 HSF655366:HSF655371 ICB655366:ICB655371 ILX655366:ILX655371 IVT655366:IVT655371 JFP655366:JFP655371 JPL655366:JPL655371 JZH655366:JZH655371 KJD655366:KJD655371 KSZ655366:KSZ655371 LCV655366:LCV655371 LMR655366:LMR655371 LWN655366:LWN655371 MGJ655366:MGJ655371 MQF655366:MQF655371 NAB655366:NAB655371 NJX655366:NJX655371 NTT655366:NTT655371 ODP655366:ODP655371 ONL655366:ONL655371 OXH655366:OXH655371 PHD655366:PHD655371 PQZ655366:PQZ655371 QAV655366:QAV655371 QKR655366:QKR655371 QUN655366:QUN655371 REJ655366:REJ655371 ROF655366:ROF655371 RYB655366:RYB655371 SHX655366:SHX655371 SRT655366:SRT655371 TBP655366:TBP655371 TLL655366:TLL655371 TVH655366:TVH655371 UFD655366:UFD655371 UOZ655366:UOZ655371 UYV655366:UYV655371 VIR655366:VIR655371 VSN655366:VSN655371 WCJ655366:WCJ655371 WMF655366:WMF655371 WWB655366:WWB655371 S720902:T720907 JP720902:JP720907 TL720902:TL720907 ADH720902:ADH720907 AND720902:AND720907 AWZ720902:AWZ720907 BGV720902:BGV720907 BQR720902:BQR720907 CAN720902:CAN720907 CKJ720902:CKJ720907 CUF720902:CUF720907 DEB720902:DEB720907 DNX720902:DNX720907 DXT720902:DXT720907 EHP720902:EHP720907 ERL720902:ERL720907 FBH720902:FBH720907 FLD720902:FLD720907 FUZ720902:FUZ720907 GEV720902:GEV720907 GOR720902:GOR720907 GYN720902:GYN720907 HIJ720902:HIJ720907 HSF720902:HSF720907 ICB720902:ICB720907 ILX720902:ILX720907 IVT720902:IVT720907 JFP720902:JFP720907 JPL720902:JPL720907 JZH720902:JZH720907 KJD720902:KJD720907 KSZ720902:KSZ720907 LCV720902:LCV720907 LMR720902:LMR720907 LWN720902:LWN720907 MGJ720902:MGJ720907 MQF720902:MQF720907 NAB720902:NAB720907 NJX720902:NJX720907 NTT720902:NTT720907 ODP720902:ODP720907 ONL720902:ONL720907 OXH720902:OXH720907 PHD720902:PHD720907 PQZ720902:PQZ720907 QAV720902:QAV720907 QKR720902:QKR720907 QUN720902:QUN720907 REJ720902:REJ720907 ROF720902:ROF720907 RYB720902:RYB720907 SHX720902:SHX720907 SRT720902:SRT720907 TBP720902:TBP720907 TLL720902:TLL720907 TVH720902:TVH720907 UFD720902:UFD720907 UOZ720902:UOZ720907 UYV720902:UYV720907 VIR720902:VIR720907 VSN720902:VSN720907 WCJ720902:WCJ720907 WMF720902:WMF720907 WWB720902:WWB720907 S786438:T786443 JP786438:JP786443 TL786438:TL786443 ADH786438:ADH786443 AND786438:AND786443 AWZ786438:AWZ786443 BGV786438:BGV786443 BQR786438:BQR786443 CAN786438:CAN786443 CKJ786438:CKJ786443 CUF786438:CUF786443 DEB786438:DEB786443 DNX786438:DNX786443 DXT786438:DXT786443 EHP786438:EHP786443 ERL786438:ERL786443 FBH786438:FBH786443 FLD786438:FLD786443 FUZ786438:FUZ786443 GEV786438:GEV786443 GOR786438:GOR786443 GYN786438:GYN786443 HIJ786438:HIJ786443 HSF786438:HSF786443 ICB786438:ICB786443 ILX786438:ILX786443 IVT786438:IVT786443 JFP786438:JFP786443 JPL786438:JPL786443 JZH786438:JZH786443 KJD786438:KJD786443 KSZ786438:KSZ786443 LCV786438:LCV786443 LMR786438:LMR786443 LWN786438:LWN786443 MGJ786438:MGJ786443 MQF786438:MQF786443 NAB786438:NAB786443 NJX786438:NJX786443 NTT786438:NTT786443 ODP786438:ODP786443 ONL786438:ONL786443 OXH786438:OXH786443 PHD786438:PHD786443 PQZ786438:PQZ786443 QAV786438:QAV786443 QKR786438:QKR786443 QUN786438:QUN786443 REJ786438:REJ786443 ROF786438:ROF786443 RYB786438:RYB786443 SHX786438:SHX786443 SRT786438:SRT786443 TBP786438:TBP786443 TLL786438:TLL786443 TVH786438:TVH786443 UFD786438:UFD786443 UOZ786438:UOZ786443 UYV786438:UYV786443 VIR786438:VIR786443 VSN786438:VSN786443 WCJ786438:WCJ786443 WMF786438:WMF786443 WWB786438:WWB786443 S851974:T851979 JP851974:JP851979 TL851974:TL851979 ADH851974:ADH851979 AND851974:AND851979 AWZ851974:AWZ851979 BGV851974:BGV851979 BQR851974:BQR851979 CAN851974:CAN851979 CKJ851974:CKJ851979 CUF851974:CUF851979 DEB851974:DEB851979 DNX851974:DNX851979 DXT851974:DXT851979 EHP851974:EHP851979 ERL851974:ERL851979 FBH851974:FBH851979 FLD851974:FLD851979 FUZ851974:FUZ851979 GEV851974:GEV851979 GOR851974:GOR851979 GYN851974:GYN851979 HIJ851974:HIJ851979 HSF851974:HSF851979 ICB851974:ICB851979 ILX851974:ILX851979 IVT851974:IVT851979 JFP851974:JFP851979 JPL851974:JPL851979 JZH851974:JZH851979 KJD851974:KJD851979 KSZ851974:KSZ851979 LCV851974:LCV851979 LMR851974:LMR851979 LWN851974:LWN851979 MGJ851974:MGJ851979 MQF851974:MQF851979 NAB851974:NAB851979 NJX851974:NJX851979 NTT851974:NTT851979 ODP851974:ODP851979 ONL851974:ONL851979 OXH851974:OXH851979 PHD851974:PHD851979 PQZ851974:PQZ851979 QAV851974:QAV851979 QKR851974:QKR851979 QUN851974:QUN851979 REJ851974:REJ851979 ROF851974:ROF851979 RYB851974:RYB851979 SHX851974:SHX851979 SRT851974:SRT851979 TBP851974:TBP851979 TLL851974:TLL851979 TVH851974:TVH851979 UFD851974:UFD851979 UOZ851974:UOZ851979 UYV851974:UYV851979 VIR851974:VIR851979 VSN851974:VSN851979 WCJ851974:WCJ851979 WMF851974:WMF851979 WWB851974:WWB851979 S917510:T917515 JP917510:JP917515 TL917510:TL917515 ADH917510:ADH917515 AND917510:AND917515 AWZ917510:AWZ917515 BGV917510:BGV917515 BQR917510:BQR917515 CAN917510:CAN917515 CKJ917510:CKJ917515 CUF917510:CUF917515 DEB917510:DEB917515 DNX917510:DNX917515 DXT917510:DXT917515 EHP917510:EHP917515 ERL917510:ERL917515 FBH917510:FBH917515 FLD917510:FLD917515 FUZ917510:FUZ917515 GEV917510:GEV917515 GOR917510:GOR917515 GYN917510:GYN917515 HIJ917510:HIJ917515 HSF917510:HSF917515 ICB917510:ICB917515 ILX917510:ILX917515 IVT917510:IVT917515 JFP917510:JFP917515 JPL917510:JPL917515 JZH917510:JZH917515 KJD917510:KJD917515 KSZ917510:KSZ917515 LCV917510:LCV917515 LMR917510:LMR917515 LWN917510:LWN917515 MGJ917510:MGJ917515 MQF917510:MQF917515 NAB917510:NAB917515 NJX917510:NJX917515 NTT917510:NTT917515 ODP917510:ODP917515 ONL917510:ONL917515 OXH917510:OXH917515 PHD917510:PHD917515 PQZ917510:PQZ917515 QAV917510:QAV917515 QKR917510:QKR917515 QUN917510:QUN917515 REJ917510:REJ917515 ROF917510:ROF917515 RYB917510:RYB917515 SHX917510:SHX917515 SRT917510:SRT917515 TBP917510:TBP917515 TLL917510:TLL917515 TVH917510:TVH917515 UFD917510:UFD917515 UOZ917510:UOZ917515 UYV917510:UYV917515 VIR917510:VIR917515 VSN917510:VSN917515 WCJ917510:WCJ917515 WMF917510:WMF917515 WWB917510:WWB917515 S983046:T983051 JP983046:JP983051 TL983046:TL983051 ADH983046:ADH983051 AND983046:AND983051 AWZ983046:AWZ983051 BGV983046:BGV983051 BQR983046:BQR983051 CAN983046:CAN983051 CKJ983046:CKJ983051 CUF983046:CUF983051 DEB983046:DEB983051 DNX983046:DNX983051 DXT983046:DXT983051 EHP983046:EHP983051 ERL983046:ERL983051 FBH983046:FBH983051 FLD983046:FLD983051 FUZ983046:FUZ983051 GEV983046:GEV983051 GOR983046:GOR983051 GYN983046:GYN983051 HIJ983046:HIJ983051 HSF983046:HSF983051 ICB983046:ICB983051 ILX983046:ILX983051 IVT983046:IVT983051 JFP983046:JFP983051 JPL983046:JPL983051 JZH983046:JZH983051 KJD983046:KJD983051 KSZ983046:KSZ983051 LCV983046:LCV983051 LMR983046:LMR983051 LWN983046:LWN983051 MGJ983046:MGJ983051 MQF983046:MQF983051 NAB983046:NAB983051 NJX983046:NJX983051 NTT983046:NTT983051 ODP983046:ODP983051 ONL983046:ONL983051 OXH983046:OXH983051 PHD983046:PHD983051 PQZ983046:PQZ983051 QAV983046:QAV983051 QKR983046:QKR983051 QUN983046:QUN983051 REJ983046:REJ983051 ROF983046:ROF983051 RYB983046:RYB983051 SHX983046:SHX983051 SRT983046:SRT983051 TBP983046:TBP983051 TLL983046:TLL983051 TVH983046:TVH983051 UFD983046:UFD983051 UOZ983046:UOZ983051 UYV983046:UYV983051 VIR983046:VIR983051 VSN983046:VSN983051 WCJ983046:WCJ983051 WMF983046:WMF983051 WWB983046:WWB983051 WMF983054:WMF983059 S65550:T65555 JP65550:JP65555 TL65550:TL65555 ADH65550:ADH65555 AND65550:AND65555 AWZ65550:AWZ65555 BGV65550:BGV65555 BQR65550:BQR65555 CAN65550:CAN65555 CKJ65550:CKJ65555 CUF65550:CUF65555 DEB65550:DEB65555 DNX65550:DNX65555 DXT65550:DXT65555 EHP65550:EHP65555 ERL65550:ERL65555 FBH65550:FBH65555 FLD65550:FLD65555 FUZ65550:FUZ65555 GEV65550:GEV65555 GOR65550:GOR65555 GYN65550:GYN65555 HIJ65550:HIJ65555 HSF65550:HSF65555 ICB65550:ICB65555 ILX65550:ILX65555 IVT65550:IVT65555 JFP65550:JFP65555 JPL65550:JPL65555 JZH65550:JZH65555 KJD65550:KJD65555 KSZ65550:KSZ65555 LCV65550:LCV65555 LMR65550:LMR65555 LWN65550:LWN65555 MGJ65550:MGJ65555 MQF65550:MQF65555 NAB65550:NAB65555 NJX65550:NJX65555 NTT65550:NTT65555 ODP65550:ODP65555 ONL65550:ONL65555 OXH65550:OXH65555 PHD65550:PHD65555 PQZ65550:PQZ65555 QAV65550:QAV65555 QKR65550:QKR65555 QUN65550:QUN65555 REJ65550:REJ65555 ROF65550:ROF65555 RYB65550:RYB65555 SHX65550:SHX65555 SRT65550:SRT65555 TBP65550:TBP65555 TLL65550:TLL65555 TVH65550:TVH65555 UFD65550:UFD65555 UOZ65550:UOZ65555 UYV65550:UYV65555 VIR65550:VIR65555 VSN65550:VSN65555 WCJ65550:WCJ65555 WMF65550:WMF65555 WWB65550:WWB65555 S131086:T131091 JP131086:JP131091 TL131086:TL131091 ADH131086:ADH131091 AND131086:AND131091 AWZ131086:AWZ131091 BGV131086:BGV131091 BQR131086:BQR131091 CAN131086:CAN131091 CKJ131086:CKJ131091 CUF131086:CUF131091 DEB131086:DEB131091 DNX131086:DNX131091 DXT131086:DXT131091 EHP131086:EHP131091 ERL131086:ERL131091 FBH131086:FBH131091 FLD131086:FLD131091 FUZ131086:FUZ131091 GEV131086:GEV131091 GOR131086:GOR131091 GYN131086:GYN131091 HIJ131086:HIJ131091 HSF131086:HSF131091 ICB131086:ICB131091 ILX131086:ILX131091 IVT131086:IVT131091 JFP131086:JFP131091 JPL131086:JPL131091 JZH131086:JZH131091 KJD131086:KJD131091 KSZ131086:KSZ131091 LCV131086:LCV131091 LMR131086:LMR131091 LWN131086:LWN131091 MGJ131086:MGJ131091 MQF131086:MQF131091 NAB131086:NAB131091 NJX131086:NJX131091 NTT131086:NTT131091 ODP131086:ODP131091 ONL131086:ONL131091 OXH131086:OXH131091 PHD131086:PHD131091 PQZ131086:PQZ131091 QAV131086:QAV131091 QKR131086:QKR131091 QUN131086:QUN131091 REJ131086:REJ131091 ROF131086:ROF131091 RYB131086:RYB131091 SHX131086:SHX131091 SRT131086:SRT131091 TBP131086:TBP131091 TLL131086:TLL131091 TVH131086:TVH131091 UFD131086:UFD131091 UOZ131086:UOZ131091 UYV131086:UYV131091 VIR131086:VIR131091 VSN131086:VSN131091 WCJ131086:WCJ131091 WMF131086:WMF131091 WWB131086:WWB131091 S196622:T196627 JP196622:JP196627 TL196622:TL196627 ADH196622:ADH196627 AND196622:AND196627 AWZ196622:AWZ196627 BGV196622:BGV196627 BQR196622:BQR196627 CAN196622:CAN196627 CKJ196622:CKJ196627 CUF196622:CUF196627 DEB196622:DEB196627 DNX196622:DNX196627 DXT196622:DXT196627 EHP196622:EHP196627 ERL196622:ERL196627 FBH196622:FBH196627 FLD196622:FLD196627 FUZ196622:FUZ196627 GEV196622:GEV196627 GOR196622:GOR196627 GYN196622:GYN196627 HIJ196622:HIJ196627 HSF196622:HSF196627 ICB196622:ICB196627 ILX196622:ILX196627 IVT196622:IVT196627 JFP196622:JFP196627 JPL196622:JPL196627 JZH196622:JZH196627 KJD196622:KJD196627 KSZ196622:KSZ196627 LCV196622:LCV196627 LMR196622:LMR196627 LWN196622:LWN196627 MGJ196622:MGJ196627 MQF196622:MQF196627 NAB196622:NAB196627 NJX196622:NJX196627 NTT196622:NTT196627 ODP196622:ODP196627 ONL196622:ONL196627 OXH196622:OXH196627 PHD196622:PHD196627 PQZ196622:PQZ196627 QAV196622:QAV196627 QKR196622:QKR196627 QUN196622:QUN196627 REJ196622:REJ196627 ROF196622:ROF196627 RYB196622:RYB196627 SHX196622:SHX196627 SRT196622:SRT196627 TBP196622:TBP196627 TLL196622:TLL196627 TVH196622:TVH196627 UFD196622:UFD196627 UOZ196622:UOZ196627 UYV196622:UYV196627 VIR196622:VIR196627 VSN196622:VSN196627 WCJ196622:WCJ196627 WMF196622:WMF196627 WWB196622:WWB196627 S262158:T262163 JP262158:JP262163 TL262158:TL262163 ADH262158:ADH262163 AND262158:AND262163 AWZ262158:AWZ262163 BGV262158:BGV262163 BQR262158:BQR262163 CAN262158:CAN262163 CKJ262158:CKJ262163 CUF262158:CUF262163 DEB262158:DEB262163 DNX262158:DNX262163 DXT262158:DXT262163 EHP262158:EHP262163 ERL262158:ERL262163 FBH262158:FBH262163 FLD262158:FLD262163 FUZ262158:FUZ262163 GEV262158:GEV262163 GOR262158:GOR262163 GYN262158:GYN262163 HIJ262158:HIJ262163 HSF262158:HSF262163 ICB262158:ICB262163 ILX262158:ILX262163 IVT262158:IVT262163 JFP262158:JFP262163 JPL262158:JPL262163 JZH262158:JZH262163 KJD262158:KJD262163 KSZ262158:KSZ262163 LCV262158:LCV262163 LMR262158:LMR262163 LWN262158:LWN262163 MGJ262158:MGJ262163 MQF262158:MQF262163 NAB262158:NAB262163 NJX262158:NJX262163 NTT262158:NTT262163 ODP262158:ODP262163 ONL262158:ONL262163 OXH262158:OXH262163 PHD262158:PHD262163 PQZ262158:PQZ262163 QAV262158:QAV262163 QKR262158:QKR262163 QUN262158:QUN262163 REJ262158:REJ262163 ROF262158:ROF262163 RYB262158:RYB262163 SHX262158:SHX262163 SRT262158:SRT262163 TBP262158:TBP262163 TLL262158:TLL262163 TVH262158:TVH262163 UFD262158:UFD262163 UOZ262158:UOZ262163 UYV262158:UYV262163 VIR262158:VIR262163 VSN262158:VSN262163 WCJ262158:WCJ262163 WMF262158:WMF262163 WWB262158:WWB262163 S327694:T327699 JP327694:JP327699 TL327694:TL327699 ADH327694:ADH327699 AND327694:AND327699 AWZ327694:AWZ327699 BGV327694:BGV327699 BQR327694:BQR327699 CAN327694:CAN327699 CKJ327694:CKJ327699 CUF327694:CUF327699 DEB327694:DEB327699 DNX327694:DNX327699 DXT327694:DXT327699 EHP327694:EHP327699 ERL327694:ERL327699 FBH327694:FBH327699 FLD327694:FLD327699 FUZ327694:FUZ327699 GEV327694:GEV327699 GOR327694:GOR327699 GYN327694:GYN327699 HIJ327694:HIJ327699 HSF327694:HSF327699 ICB327694:ICB327699 ILX327694:ILX327699 IVT327694:IVT327699 JFP327694:JFP327699 JPL327694:JPL327699 JZH327694:JZH327699 KJD327694:KJD327699 KSZ327694:KSZ327699 LCV327694:LCV327699 LMR327694:LMR327699 LWN327694:LWN327699 MGJ327694:MGJ327699 MQF327694:MQF327699 NAB327694:NAB327699 NJX327694:NJX327699 NTT327694:NTT327699 ODP327694:ODP327699 ONL327694:ONL327699 OXH327694:OXH327699 PHD327694:PHD327699 PQZ327694:PQZ327699 QAV327694:QAV327699 QKR327694:QKR327699 QUN327694:QUN327699 REJ327694:REJ327699 ROF327694:ROF327699 RYB327694:RYB327699 SHX327694:SHX327699 SRT327694:SRT327699 TBP327694:TBP327699 TLL327694:TLL327699 TVH327694:TVH327699 UFD327694:UFD327699 UOZ327694:UOZ327699 UYV327694:UYV327699 VIR327694:VIR327699 VSN327694:VSN327699 WCJ327694:WCJ327699 WMF327694:WMF327699 WWB327694:WWB327699 S393230:T393235 JP393230:JP393235 TL393230:TL393235 ADH393230:ADH393235 AND393230:AND393235 AWZ393230:AWZ393235 BGV393230:BGV393235 BQR393230:BQR393235 CAN393230:CAN393235 CKJ393230:CKJ393235 CUF393230:CUF393235 DEB393230:DEB393235 DNX393230:DNX393235 DXT393230:DXT393235 EHP393230:EHP393235 ERL393230:ERL393235 FBH393230:FBH393235 FLD393230:FLD393235 FUZ393230:FUZ393235 GEV393230:GEV393235 GOR393230:GOR393235 GYN393230:GYN393235 HIJ393230:HIJ393235 HSF393230:HSF393235 ICB393230:ICB393235 ILX393230:ILX393235 IVT393230:IVT393235 JFP393230:JFP393235 JPL393230:JPL393235 JZH393230:JZH393235 KJD393230:KJD393235 KSZ393230:KSZ393235 LCV393230:LCV393235 LMR393230:LMR393235 LWN393230:LWN393235 MGJ393230:MGJ393235 MQF393230:MQF393235 NAB393230:NAB393235 NJX393230:NJX393235 NTT393230:NTT393235 ODP393230:ODP393235 ONL393230:ONL393235 OXH393230:OXH393235 PHD393230:PHD393235 PQZ393230:PQZ393235 QAV393230:QAV393235 QKR393230:QKR393235 QUN393230:QUN393235 REJ393230:REJ393235 ROF393230:ROF393235 RYB393230:RYB393235 SHX393230:SHX393235 SRT393230:SRT393235 TBP393230:TBP393235 TLL393230:TLL393235 TVH393230:TVH393235 UFD393230:UFD393235 UOZ393230:UOZ393235 UYV393230:UYV393235 VIR393230:VIR393235 VSN393230:VSN393235 WCJ393230:WCJ393235 WMF393230:WMF393235 WWB393230:WWB393235 S458766:T458771 JP458766:JP458771 TL458766:TL458771 ADH458766:ADH458771 AND458766:AND458771 AWZ458766:AWZ458771 BGV458766:BGV458771 BQR458766:BQR458771 CAN458766:CAN458771 CKJ458766:CKJ458771 CUF458766:CUF458771 DEB458766:DEB458771 DNX458766:DNX458771 DXT458766:DXT458771 EHP458766:EHP458771 ERL458766:ERL458771 FBH458766:FBH458771 FLD458766:FLD458771 FUZ458766:FUZ458771 GEV458766:GEV458771 GOR458766:GOR458771 GYN458766:GYN458771 HIJ458766:HIJ458771 HSF458766:HSF458771 ICB458766:ICB458771 ILX458766:ILX458771 IVT458766:IVT458771 JFP458766:JFP458771 JPL458766:JPL458771 JZH458766:JZH458771 KJD458766:KJD458771 KSZ458766:KSZ458771 LCV458766:LCV458771 LMR458766:LMR458771 LWN458766:LWN458771 MGJ458766:MGJ458771 MQF458766:MQF458771 NAB458766:NAB458771 NJX458766:NJX458771 NTT458766:NTT458771 ODP458766:ODP458771 ONL458766:ONL458771 OXH458766:OXH458771 PHD458766:PHD458771 PQZ458766:PQZ458771 QAV458766:QAV458771 QKR458766:QKR458771 QUN458766:QUN458771 REJ458766:REJ458771 ROF458766:ROF458771 RYB458766:RYB458771 SHX458766:SHX458771 SRT458766:SRT458771 TBP458766:TBP458771 TLL458766:TLL458771 TVH458766:TVH458771 UFD458766:UFD458771 UOZ458766:UOZ458771 UYV458766:UYV458771 VIR458766:VIR458771 VSN458766:VSN458771 WCJ458766:WCJ458771 WMF458766:WMF458771 WWB458766:WWB458771 S524302:T524307 JP524302:JP524307 TL524302:TL524307 ADH524302:ADH524307 AND524302:AND524307 AWZ524302:AWZ524307 BGV524302:BGV524307 BQR524302:BQR524307 CAN524302:CAN524307 CKJ524302:CKJ524307 CUF524302:CUF524307 DEB524302:DEB524307 DNX524302:DNX524307 DXT524302:DXT524307 EHP524302:EHP524307 ERL524302:ERL524307 FBH524302:FBH524307 FLD524302:FLD524307 FUZ524302:FUZ524307 GEV524302:GEV524307 GOR524302:GOR524307 GYN524302:GYN524307 HIJ524302:HIJ524307 HSF524302:HSF524307 ICB524302:ICB524307 ILX524302:ILX524307 IVT524302:IVT524307 JFP524302:JFP524307 JPL524302:JPL524307 JZH524302:JZH524307 KJD524302:KJD524307 KSZ524302:KSZ524307 LCV524302:LCV524307 LMR524302:LMR524307 LWN524302:LWN524307 MGJ524302:MGJ524307 MQF524302:MQF524307 NAB524302:NAB524307 NJX524302:NJX524307 NTT524302:NTT524307 ODP524302:ODP524307 ONL524302:ONL524307 OXH524302:OXH524307 PHD524302:PHD524307 PQZ524302:PQZ524307 QAV524302:QAV524307 QKR524302:QKR524307 QUN524302:QUN524307 REJ524302:REJ524307 ROF524302:ROF524307 RYB524302:RYB524307 SHX524302:SHX524307 SRT524302:SRT524307 TBP524302:TBP524307 TLL524302:TLL524307 TVH524302:TVH524307 UFD524302:UFD524307 UOZ524302:UOZ524307 UYV524302:UYV524307 VIR524302:VIR524307 VSN524302:VSN524307 WCJ524302:WCJ524307 WMF524302:WMF524307 WWB524302:WWB524307 S589838:T589843 JP589838:JP589843 TL589838:TL589843 ADH589838:ADH589843 AND589838:AND589843 AWZ589838:AWZ589843 BGV589838:BGV589843 BQR589838:BQR589843 CAN589838:CAN589843 CKJ589838:CKJ589843 CUF589838:CUF589843 DEB589838:DEB589843 DNX589838:DNX589843 DXT589838:DXT589843 EHP589838:EHP589843 ERL589838:ERL589843 FBH589838:FBH589843 FLD589838:FLD589843 FUZ589838:FUZ589843 GEV589838:GEV589843 GOR589838:GOR589843 GYN589838:GYN589843 HIJ589838:HIJ589843 HSF589838:HSF589843 ICB589838:ICB589843 ILX589838:ILX589843 IVT589838:IVT589843 JFP589838:JFP589843 JPL589838:JPL589843 JZH589838:JZH589843 KJD589838:KJD589843 KSZ589838:KSZ589843 LCV589838:LCV589843 LMR589838:LMR589843 LWN589838:LWN589843 MGJ589838:MGJ589843 MQF589838:MQF589843 NAB589838:NAB589843 NJX589838:NJX589843 NTT589838:NTT589843 ODP589838:ODP589843 ONL589838:ONL589843 OXH589838:OXH589843 PHD589838:PHD589843 PQZ589838:PQZ589843 QAV589838:QAV589843 QKR589838:QKR589843 QUN589838:QUN589843 REJ589838:REJ589843 ROF589838:ROF589843 RYB589838:RYB589843 SHX589838:SHX589843 SRT589838:SRT589843 TBP589838:TBP589843 TLL589838:TLL589843 TVH589838:TVH589843 UFD589838:UFD589843 UOZ589838:UOZ589843 UYV589838:UYV589843 VIR589838:VIR589843 VSN589838:VSN589843 WCJ589838:WCJ589843 WMF589838:WMF589843 WWB589838:WWB589843 S655374:T655379 JP655374:JP655379 TL655374:TL655379 ADH655374:ADH655379 AND655374:AND655379 AWZ655374:AWZ655379 BGV655374:BGV655379 BQR655374:BQR655379 CAN655374:CAN655379 CKJ655374:CKJ655379 CUF655374:CUF655379 DEB655374:DEB655379 DNX655374:DNX655379 DXT655374:DXT655379 EHP655374:EHP655379 ERL655374:ERL655379 FBH655374:FBH655379 FLD655374:FLD655379 FUZ655374:FUZ655379 GEV655374:GEV655379 GOR655374:GOR655379 GYN655374:GYN655379 HIJ655374:HIJ655379 HSF655374:HSF655379 ICB655374:ICB655379 ILX655374:ILX655379 IVT655374:IVT655379 JFP655374:JFP655379 JPL655374:JPL655379 JZH655374:JZH655379 KJD655374:KJD655379 KSZ655374:KSZ655379 LCV655374:LCV655379 LMR655374:LMR655379 LWN655374:LWN655379 MGJ655374:MGJ655379 MQF655374:MQF655379 NAB655374:NAB655379 NJX655374:NJX655379 NTT655374:NTT655379 ODP655374:ODP655379 ONL655374:ONL655379 OXH655374:OXH655379 PHD655374:PHD655379 PQZ655374:PQZ655379 QAV655374:QAV655379 QKR655374:QKR655379 QUN655374:QUN655379 REJ655374:REJ655379 ROF655374:ROF655379 RYB655374:RYB655379 SHX655374:SHX655379 SRT655374:SRT655379 TBP655374:TBP655379 TLL655374:TLL655379 TVH655374:TVH655379 UFD655374:UFD655379 UOZ655374:UOZ655379 UYV655374:UYV655379 VIR655374:VIR655379 VSN655374:VSN655379 WCJ655374:WCJ655379 WMF655374:WMF655379 WWB655374:WWB655379 S720910:T720915 JP720910:JP720915 TL720910:TL720915 ADH720910:ADH720915 AND720910:AND720915 AWZ720910:AWZ720915 BGV720910:BGV720915 BQR720910:BQR720915 CAN720910:CAN720915 CKJ720910:CKJ720915 CUF720910:CUF720915 DEB720910:DEB720915 DNX720910:DNX720915 DXT720910:DXT720915 EHP720910:EHP720915 ERL720910:ERL720915 FBH720910:FBH720915 FLD720910:FLD720915 FUZ720910:FUZ720915 GEV720910:GEV720915 GOR720910:GOR720915 GYN720910:GYN720915 HIJ720910:HIJ720915 HSF720910:HSF720915 ICB720910:ICB720915 ILX720910:ILX720915 IVT720910:IVT720915 JFP720910:JFP720915 JPL720910:JPL720915 JZH720910:JZH720915 KJD720910:KJD720915 KSZ720910:KSZ720915 LCV720910:LCV720915 LMR720910:LMR720915 LWN720910:LWN720915 MGJ720910:MGJ720915 MQF720910:MQF720915 NAB720910:NAB720915 NJX720910:NJX720915 NTT720910:NTT720915 ODP720910:ODP720915 ONL720910:ONL720915 OXH720910:OXH720915 PHD720910:PHD720915 PQZ720910:PQZ720915 QAV720910:QAV720915 QKR720910:QKR720915 QUN720910:QUN720915 REJ720910:REJ720915 ROF720910:ROF720915 RYB720910:RYB720915 SHX720910:SHX720915 SRT720910:SRT720915 TBP720910:TBP720915 TLL720910:TLL720915 TVH720910:TVH720915 UFD720910:UFD720915 UOZ720910:UOZ720915 UYV720910:UYV720915 VIR720910:VIR720915 VSN720910:VSN720915 WCJ720910:WCJ720915 WMF720910:WMF720915 WWB720910:WWB720915 S786446:T786451 JP786446:JP786451 TL786446:TL786451 ADH786446:ADH786451 AND786446:AND786451 AWZ786446:AWZ786451 BGV786446:BGV786451 BQR786446:BQR786451 CAN786446:CAN786451 CKJ786446:CKJ786451 CUF786446:CUF786451 DEB786446:DEB786451 DNX786446:DNX786451 DXT786446:DXT786451 EHP786446:EHP786451 ERL786446:ERL786451 FBH786446:FBH786451 FLD786446:FLD786451 FUZ786446:FUZ786451 GEV786446:GEV786451 GOR786446:GOR786451 GYN786446:GYN786451 HIJ786446:HIJ786451 HSF786446:HSF786451 ICB786446:ICB786451 ILX786446:ILX786451 IVT786446:IVT786451 JFP786446:JFP786451 JPL786446:JPL786451 JZH786446:JZH786451 KJD786446:KJD786451 KSZ786446:KSZ786451 LCV786446:LCV786451 LMR786446:LMR786451 LWN786446:LWN786451 MGJ786446:MGJ786451 MQF786446:MQF786451 NAB786446:NAB786451 NJX786446:NJX786451 NTT786446:NTT786451 ODP786446:ODP786451 ONL786446:ONL786451 OXH786446:OXH786451 PHD786446:PHD786451 PQZ786446:PQZ786451 QAV786446:QAV786451 QKR786446:QKR786451 QUN786446:QUN786451 REJ786446:REJ786451 ROF786446:ROF786451 RYB786446:RYB786451 SHX786446:SHX786451 SRT786446:SRT786451 TBP786446:TBP786451 TLL786446:TLL786451 TVH786446:TVH786451 UFD786446:UFD786451 UOZ786446:UOZ786451 UYV786446:UYV786451 VIR786446:VIR786451 VSN786446:VSN786451 WCJ786446:WCJ786451 WMF786446:WMF786451 WWB786446:WWB786451 S851982:T851987 JP851982:JP851987 TL851982:TL851987 ADH851982:ADH851987 AND851982:AND851987 AWZ851982:AWZ851987 BGV851982:BGV851987 BQR851982:BQR851987 CAN851982:CAN851987 CKJ851982:CKJ851987 CUF851982:CUF851987 DEB851982:DEB851987 DNX851982:DNX851987 DXT851982:DXT851987 EHP851982:EHP851987 ERL851982:ERL851987 FBH851982:FBH851987 FLD851982:FLD851987 FUZ851982:FUZ851987 GEV851982:GEV851987 GOR851982:GOR851987 GYN851982:GYN851987 HIJ851982:HIJ851987 HSF851982:HSF851987 ICB851982:ICB851987 ILX851982:ILX851987 IVT851982:IVT851987 JFP851982:JFP851987 JPL851982:JPL851987 JZH851982:JZH851987 KJD851982:KJD851987 KSZ851982:KSZ851987 LCV851982:LCV851987 LMR851982:LMR851987 LWN851982:LWN851987 MGJ851982:MGJ851987 MQF851982:MQF851987 NAB851982:NAB851987 NJX851982:NJX851987 NTT851982:NTT851987 ODP851982:ODP851987 ONL851982:ONL851987 OXH851982:OXH851987 PHD851982:PHD851987 PQZ851982:PQZ851987 QAV851982:QAV851987 QKR851982:QKR851987 QUN851982:QUN851987 REJ851982:REJ851987 ROF851982:ROF851987 RYB851982:RYB851987 SHX851982:SHX851987 SRT851982:SRT851987 TBP851982:TBP851987 TLL851982:TLL851987 TVH851982:TVH851987 UFD851982:UFD851987 UOZ851982:UOZ851987 UYV851982:UYV851987 VIR851982:VIR851987 VSN851982:VSN851987 WCJ851982:WCJ851987 WMF851982:WMF851987 WWB851982:WWB851987 S917518:T917523 JP917518:JP917523 TL917518:TL917523 ADH917518:ADH917523 AND917518:AND917523 AWZ917518:AWZ917523 BGV917518:BGV917523 BQR917518:BQR917523 CAN917518:CAN917523 CKJ917518:CKJ917523 CUF917518:CUF917523 DEB917518:DEB917523 DNX917518:DNX917523 DXT917518:DXT917523 EHP917518:EHP917523 ERL917518:ERL917523 FBH917518:FBH917523 FLD917518:FLD917523 FUZ917518:FUZ917523 GEV917518:GEV917523 GOR917518:GOR917523 GYN917518:GYN917523 HIJ917518:HIJ917523 HSF917518:HSF917523 ICB917518:ICB917523 ILX917518:ILX917523 IVT917518:IVT917523 JFP917518:JFP917523 JPL917518:JPL917523 JZH917518:JZH917523 KJD917518:KJD917523 KSZ917518:KSZ917523 LCV917518:LCV917523 LMR917518:LMR917523 LWN917518:LWN917523 MGJ917518:MGJ917523 MQF917518:MQF917523 NAB917518:NAB917523 NJX917518:NJX917523 NTT917518:NTT917523 ODP917518:ODP917523 ONL917518:ONL917523 OXH917518:OXH917523 PHD917518:PHD917523 PQZ917518:PQZ917523 QAV917518:QAV917523 QKR917518:QKR917523 QUN917518:QUN917523 REJ917518:REJ917523 ROF917518:ROF917523 RYB917518:RYB917523 SHX917518:SHX917523 SRT917518:SRT917523 TBP917518:TBP917523 TLL917518:TLL917523 TVH917518:TVH917523 UFD917518:UFD917523 UOZ917518:UOZ917523 UYV917518:UYV917523 VIR917518:VIR917523 VSN917518:VSN917523 WCJ917518:WCJ917523 WMF917518:WMF917523 WWB917518:WWB917523 S983054:T983059 JP983054:JP983059 TL983054:TL983059 ADH983054:ADH983059 AND983054:AND983059 AWZ983054:AWZ983059 BGV983054:BGV983059 BQR983054:BQR983059 CAN983054:CAN983059 CKJ983054:CKJ983059 CUF983054:CUF983059 DEB983054:DEB983059 DNX983054:DNX983059 DXT983054:DXT983059 EHP983054:EHP983059 ERL983054:ERL983059 FBH983054:FBH983059 FLD983054:FLD983059 FUZ983054:FUZ983059 GEV983054:GEV983059 GOR983054:GOR983059 GYN983054:GYN983059 HIJ983054:HIJ983059 HSF983054:HSF983059 ICB983054:ICB983059 ILX983054:ILX983059 IVT983054:IVT983059 JFP983054:JFP983059 JPL983054:JPL983059 JZH983054:JZH983059 KJD983054:KJD983059 KSZ983054:KSZ983059 LCV983054:LCV983059 LMR983054:LMR983059 LWN983054:LWN983059 MGJ983054:MGJ983059 MQF983054:MQF983059 NAB983054:NAB983059 NJX983054:NJX983059 NTT983054:NTT983059 ODP983054:ODP983059 ONL983054:ONL983059 OXH983054:OXH983059 PHD983054:PHD983059 PQZ983054:PQZ983059 QAV983054:QAV983059 QKR983054:QKR983059 QUN983054:QUN983059 REJ983054:REJ983059 ROF983054:ROF983059 RYB983054:RYB983059 SHX983054:SHX983059 SRT983054:SRT983059 TBP983054:TBP983059 TLL983054:TLL983059 TVH983054:TVH983059 UFD983054:UFD983059 UOZ983054:UOZ983059 UYV983054:UYV983059 VIR983054:VIR983059 VSN983054:VSN983059 WCJ983054:WCJ983059 TL24:TL26 JP24:JP26 WWB24:WWB26 WMF24:WMF26 WCJ24:WCJ26 VSN24:VSN26 VIR24:VIR26 UYV24:UYV26 UOZ24:UOZ26 UFD24:UFD26 TVH24:TVH26 TLL24:TLL26 TBP24:TBP26 SRT24:SRT26 SHX24:SHX26 RYB24:RYB26 ROF24:ROF26 REJ24:REJ26 QUN24:QUN26 QKR24:QKR26 QAV24:QAV26 PQZ24:PQZ26 PHD24:PHD26 OXH24:OXH26 ONL24:ONL26 ODP24:ODP26 NTT24:NTT26 NJX24:NJX26 NAB24:NAB26 MQF24:MQF26 MGJ24:MGJ26 LWN24:LWN26 LMR24:LMR26 LCV24:LCV26 KSZ24:KSZ26 KJD24:KJD26 JZH24:JZH26 JPL24:JPL26 JFP24:JFP26 IVT24:IVT26 ILX24:ILX26 ICB24:ICB26 HSF24:HSF26 HIJ24:HIJ26 GYN24:GYN26 GOR24:GOR26 GEV24:GEV26 FUZ24:FUZ26 FLD24:FLD26 FBH24:FBH26 ERL24:ERL26 EHP24:EHP26 DXT24:DXT26 DNX24:DNX26 DEB24:DEB26 CUF24:CUF26 CKJ24:CKJ26 CAN24:CAN26 BQR24:BQR26 BGV24:BGV26 AWZ24:AWZ26 AND24:AND26 ADH24:ADH26 TL17:TL21 WWB10:WWB14 WMF10:WMF14 WCJ10:WCJ14 VSN10:VSN14 VIR10:VIR14 UYV10:UYV14 UOZ10:UOZ14 UFD10:UFD14 TVH10:TVH14 TLL10:TLL14 TBP10:TBP14 SRT10:SRT14 SHX10:SHX14 RYB10:RYB14 ROF10:ROF14 REJ10:REJ14 QUN10:QUN14 QKR10:QKR14 QAV10:QAV14 PQZ10:PQZ14 PHD10:PHD14 OXH10:OXH14 ONL10:ONL14 ODP10:ODP14 NTT10:NTT14 NJX10:NJX14 NAB10:NAB14 MQF10:MQF14 MGJ10:MGJ14 LWN10:LWN14 LMR10:LMR14 LCV10:LCV14 KSZ10:KSZ14 KJD10:KJD14 JZH10:JZH14 JPL10:JPL14 JFP10:JFP14 IVT10:IVT14 ILX10:ILX14 ICB10:ICB14 HSF10:HSF14 HIJ10:HIJ14 GYN10:GYN14 GOR10:GOR14 GEV10:GEV14 FUZ10:FUZ14 FLD10:FLD14 FBH10:FBH14 ERL10:ERL14 EHP10:EHP14 DXT10:DXT14 DNX10:DNX14 DEB10:DEB14 CUF10:CUF14 CKJ10:CKJ14 CAN10:CAN14 BQR10:BQR14 BGV10:BGV14 AWZ10:AWZ14 AND10:AND14 ADH10:ADH14 TL10:TL14 JP10:JP14 JP17:JP21 WWB17:WWB21 WMF17:WMF21 WCJ17:WCJ21 VSN17:VSN21 VIR17:VIR21 UYV17:UYV21 UOZ17:UOZ21 UFD17:UFD21 TVH17:TVH21 TLL17:TLL21 TBP17:TBP21 SRT17:SRT21 SHX17:SHX21 RYB17:RYB21 ROF17:ROF21 REJ17:REJ21 QUN17:QUN21 QKR17:QKR21 QAV17:QAV21 PQZ17:PQZ21 PHD17:PHD21 OXH17:OXH21 ONL17:ONL21 ODP17:ODP21 NTT17:NTT21 NJX17:NJX21 NAB17:NAB21 MQF17:MQF21 MGJ17:MGJ21 LWN17:LWN21 LMR17:LMR21 LCV17:LCV21 KSZ17:KSZ21 KJD17:KJD21 JZH17:JZH21 JPL17:JPL21 JFP17:JFP21 IVT17:IVT21 ILX17:ILX21 ICB17:ICB21 HSF17:HSF21 HIJ17:HIJ21 GYN17:GYN21 GOR17:GOR21 GEV17:GEV21 FUZ17:FUZ21 FLD17:FLD21 FBH17:FBH21 ERL17:ERL21 EHP17:EHP21 DXT17:DXT21 DNX17:DNX21 DEB17:DEB21 CUF17:CUF21 CKJ17:CKJ21 CAN17:CAN21 BQR17:BQR21 BGV17:BGV21 AWZ17:AWZ21 AND17:AND21 ADH17:ADH21">
      <formula1>"　,新規,継続"</formula1>
    </dataValidation>
    <dataValidation type="list" allowBlank="1" showInputMessage="1" showErrorMessage="1" sqref="T17:T21 T10:T14 T24:T26">
      <formula1>"有,無"</formula1>
    </dataValidation>
    <dataValidation type="list" allowBlank="1" showInputMessage="1" showErrorMessage="1" sqref="S24:S26 S10:S14 S17:S21">
      <formula1>"新規,継続"</formula1>
    </dataValidation>
    <dataValidation type="list" allowBlank="1" showInputMessage="1" showErrorMessage="1" sqref="L24:L26">
      <formula1>" ,0.95,1.00,－"</formula1>
    </dataValidation>
    <dataValidation type="list" allowBlank="1" showInputMessage="1" showErrorMessage="1" sqref="M24:M26 M10:M14 M17:M21">
      <formula1>"0.33,0.50"</formula1>
    </dataValidation>
  </dataValidations>
  <printOptions horizontalCentered="1"/>
  <pageMargins left="0.19685039370078741" right="0.19685039370078741" top="0.59055118110236227" bottom="0.19685039370078741" header="0.51181102362204722" footer="0.51181102362204722"/>
  <pageSetup paperSize="9" scale="60" fitToHeight="0" orientation="landscape" blackAndWhite="1"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DB!$B$2:$B$22</xm:f>
          </x14:formula1>
          <xm:sqref>C10:C14</xm:sqref>
        </x14:dataValidation>
        <x14:dataValidation type="list" allowBlank="1" showInputMessage="1" showErrorMessage="1">
          <x14:formula1>
            <xm:f>DB!$B$31:$B$32</xm:f>
          </x14:formula1>
          <xm:sqref>C24:C26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sheetPr>
  <dimension ref="A1:M38"/>
  <sheetViews>
    <sheetView view="pageBreakPreview" zoomScale="70" zoomScaleNormal="100" zoomScaleSheetLayoutView="70" workbookViewId="0">
      <selection activeCell="K16" sqref="K16"/>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146</v>
      </c>
      <c r="B1" s="86"/>
    </row>
    <row r="2" spans="1:13" ht="18.75" customHeight="1"/>
    <row r="3" spans="1:13" ht="18.75" customHeight="1"/>
    <row r="4" spans="1:13" ht="18.75" customHeight="1">
      <c r="G4" s="173" t="s">
        <v>0</v>
      </c>
      <c r="H4" s="173"/>
      <c r="I4" s="173"/>
      <c r="J4" s="173"/>
      <c r="K4" s="91"/>
    </row>
    <row r="5" spans="1:13" ht="18.75" customHeight="1">
      <c r="G5" s="174" t="s">
        <v>260</v>
      </c>
      <c r="H5" s="174"/>
      <c r="I5" s="174"/>
      <c r="J5" s="174"/>
      <c r="K5" s="92"/>
    </row>
    <row r="6" spans="1:13" ht="18.75" customHeight="1">
      <c r="M6" s="87"/>
    </row>
    <row r="7" spans="1:13" ht="18.75" customHeight="1"/>
    <row r="8" spans="1:13" ht="18.75" customHeight="1">
      <c r="A8" s="175" t="s">
        <v>1</v>
      </c>
      <c r="B8" s="175"/>
      <c r="C8" s="175"/>
    </row>
    <row r="9" spans="1:13" ht="18.75" customHeight="1"/>
    <row r="10" spans="1:13" ht="18.75" customHeight="1"/>
    <row r="11" spans="1:13" ht="18.75" customHeight="1">
      <c r="I11" s="177" t="s">
        <v>4</v>
      </c>
    </row>
    <row r="12" spans="1:13" ht="18.75" customHeight="1">
      <c r="A12" s="86" t="s">
        <v>2</v>
      </c>
      <c r="B12" s="86"/>
      <c r="C12" s="86"/>
      <c r="D12" s="86"/>
      <c r="F12" s="207" t="str">
        <f>第1号様式!F12</f>
        <v>都道府県知事</v>
      </c>
      <c r="G12" s="207"/>
      <c r="H12" s="208"/>
      <c r="I12" s="177"/>
      <c r="K12" s="85" t="s">
        <v>242</v>
      </c>
    </row>
    <row r="13" spans="1:13" ht="18.75" customHeight="1">
      <c r="I13" s="177"/>
    </row>
    <row r="14" spans="1:13" ht="18.75" customHeight="1">
      <c r="A14" s="86"/>
      <c r="B14" s="86"/>
      <c r="C14" s="86"/>
      <c r="D14" s="86"/>
      <c r="E14" s="86"/>
      <c r="F14" s="86"/>
      <c r="G14" s="86"/>
      <c r="H14" s="86"/>
      <c r="I14" s="86"/>
      <c r="J14" s="86"/>
      <c r="K14" s="86"/>
    </row>
    <row r="15" spans="1:13" ht="18.75" customHeight="1">
      <c r="A15" s="176" t="s">
        <v>316</v>
      </c>
      <c r="B15" s="176"/>
      <c r="C15" s="176"/>
      <c r="D15" s="176"/>
      <c r="E15" s="176"/>
      <c r="F15" s="176"/>
      <c r="G15" s="176"/>
      <c r="H15" s="176"/>
      <c r="I15" s="176"/>
      <c r="J15" s="176"/>
    </row>
    <row r="16" spans="1:13" ht="18.75" customHeight="1">
      <c r="A16" s="86"/>
      <c r="B16" s="86"/>
      <c r="C16" s="86"/>
      <c r="D16" s="86"/>
      <c r="E16" s="86"/>
      <c r="F16" s="86"/>
      <c r="G16" s="86"/>
      <c r="H16" s="86"/>
      <c r="I16" s="86"/>
      <c r="J16" s="86"/>
    </row>
    <row r="17" spans="1:1" ht="18.75" customHeight="1"/>
    <row r="18" spans="1:1" ht="18.75" customHeight="1"/>
    <row r="19" spans="1:1" ht="18.75" customHeight="1">
      <c r="A19" s="85" t="s">
        <v>124</v>
      </c>
    </row>
    <row r="20" spans="1:1" ht="18.75" customHeight="1">
      <c r="A20" s="85" t="s">
        <v>127</v>
      </c>
    </row>
    <row r="21" spans="1:1" ht="18.75" customHeight="1"/>
    <row r="22" spans="1:1" ht="18.75" customHeight="1"/>
    <row r="23" spans="1:1" ht="18.75" customHeight="1"/>
    <row r="24" spans="1:1" ht="18.75" customHeight="1"/>
    <row r="25" spans="1:1" ht="18.75" customHeight="1"/>
    <row r="26" spans="1:1" ht="18.75" customHeight="1"/>
    <row r="27" spans="1:1" ht="18.75" customHeight="1">
      <c r="A27" s="85" t="s">
        <v>5</v>
      </c>
    </row>
    <row r="28" spans="1:1" ht="18.75" customHeight="1"/>
    <row r="29" spans="1:1" ht="18.75" customHeight="1"/>
    <row r="30" spans="1:1" ht="18.75" customHeight="1"/>
    <row r="31" spans="1:1" ht="18.75" customHeight="1"/>
    <row r="32" spans="1:1" ht="18.75" customHeight="1"/>
    <row r="33" spans="1:1" ht="18.75" customHeight="1"/>
    <row r="34" spans="1:1" ht="18.75" customHeight="1"/>
    <row r="38" spans="1:1">
      <c r="A38" s="85" t="s">
        <v>5</v>
      </c>
    </row>
  </sheetData>
  <mergeCells count="6">
    <mergeCell ref="A15:J15"/>
    <mergeCell ref="G4:J4"/>
    <mergeCell ref="G5:J5"/>
    <mergeCell ref="A8:C8"/>
    <mergeCell ref="I11:I13"/>
    <mergeCell ref="F12:H12"/>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pageSetUpPr fitToPage="1"/>
  </sheetPr>
  <dimension ref="A1:M29"/>
  <sheetViews>
    <sheetView view="pageBreakPreview" topLeftCell="B1" zoomScale="70" zoomScaleNormal="75" zoomScaleSheetLayoutView="70" workbookViewId="0">
      <selection activeCell="H19" sqref="H19"/>
    </sheetView>
  </sheetViews>
  <sheetFormatPr defaultColWidth="12.625" defaultRowHeight="24" customHeight="1"/>
  <cols>
    <col min="1" max="1" width="21.75" style="1" customWidth="1"/>
    <col min="2" max="2" width="36.75" style="1" customWidth="1"/>
    <col min="3" max="3" width="29.25" style="1" customWidth="1"/>
    <col min="4" max="11" width="14.625" style="1" customWidth="1"/>
    <col min="12" max="12" width="20.625" style="1" customWidth="1"/>
    <col min="13" max="256" width="12.625" style="1"/>
    <col min="257" max="259" width="29.25" style="1" customWidth="1"/>
    <col min="260" max="267" width="14.625" style="1" customWidth="1"/>
    <col min="268" max="268" width="20.625" style="1" customWidth="1"/>
    <col min="269" max="512" width="12.625" style="1"/>
    <col min="513" max="515" width="29.25" style="1" customWidth="1"/>
    <col min="516" max="523" width="14.625" style="1" customWidth="1"/>
    <col min="524" max="524" width="20.625" style="1" customWidth="1"/>
    <col min="525" max="768" width="12.625" style="1"/>
    <col min="769" max="771" width="29.25" style="1" customWidth="1"/>
    <col min="772" max="779" width="14.625" style="1" customWidth="1"/>
    <col min="780" max="780" width="20.625" style="1" customWidth="1"/>
    <col min="781" max="1024" width="12.625" style="1"/>
    <col min="1025" max="1027" width="29.25" style="1" customWidth="1"/>
    <col min="1028" max="1035" width="14.625" style="1" customWidth="1"/>
    <col min="1036" max="1036" width="20.625" style="1" customWidth="1"/>
    <col min="1037" max="1280" width="12.625" style="1"/>
    <col min="1281" max="1283" width="29.25" style="1" customWidth="1"/>
    <col min="1284" max="1291" width="14.625" style="1" customWidth="1"/>
    <col min="1292" max="1292" width="20.625" style="1" customWidth="1"/>
    <col min="1293" max="1536" width="12.625" style="1"/>
    <col min="1537" max="1539" width="29.25" style="1" customWidth="1"/>
    <col min="1540" max="1547" width="14.625" style="1" customWidth="1"/>
    <col min="1548" max="1548" width="20.625" style="1" customWidth="1"/>
    <col min="1549" max="1792" width="12.625" style="1"/>
    <col min="1793" max="1795" width="29.25" style="1" customWidth="1"/>
    <col min="1796" max="1803" width="14.625" style="1" customWidth="1"/>
    <col min="1804" max="1804" width="20.625" style="1" customWidth="1"/>
    <col min="1805" max="2048" width="12.625" style="1"/>
    <col min="2049" max="2051" width="29.25" style="1" customWidth="1"/>
    <col min="2052" max="2059" width="14.625" style="1" customWidth="1"/>
    <col min="2060" max="2060" width="20.625" style="1" customWidth="1"/>
    <col min="2061" max="2304" width="12.625" style="1"/>
    <col min="2305" max="2307" width="29.25" style="1" customWidth="1"/>
    <col min="2308" max="2315" width="14.625" style="1" customWidth="1"/>
    <col min="2316" max="2316" width="20.625" style="1" customWidth="1"/>
    <col min="2317" max="2560" width="12.625" style="1"/>
    <col min="2561" max="2563" width="29.25" style="1" customWidth="1"/>
    <col min="2564" max="2571" width="14.625" style="1" customWidth="1"/>
    <col min="2572" max="2572" width="20.625" style="1" customWidth="1"/>
    <col min="2573" max="2816" width="12.625" style="1"/>
    <col min="2817" max="2819" width="29.25" style="1" customWidth="1"/>
    <col min="2820" max="2827" width="14.625" style="1" customWidth="1"/>
    <col min="2828" max="2828" width="20.625" style="1" customWidth="1"/>
    <col min="2829" max="3072" width="12.625" style="1"/>
    <col min="3073" max="3075" width="29.25" style="1" customWidth="1"/>
    <col min="3076" max="3083" width="14.625" style="1" customWidth="1"/>
    <col min="3084" max="3084" width="20.625" style="1" customWidth="1"/>
    <col min="3085" max="3328" width="12.625" style="1"/>
    <col min="3329" max="3331" width="29.25" style="1" customWidth="1"/>
    <col min="3332" max="3339" width="14.625" style="1" customWidth="1"/>
    <col min="3340" max="3340" width="20.625" style="1" customWidth="1"/>
    <col min="3341" max="3584" width="12.625" style="1"/>
    <col min="3585" max="3587" width="29.25" style="1" customWidth="1"/>
    <col min="3588" max="3595" width="14.625" style="1" customWidth="1"/>
    <col min="3596" max="3596" width="20.625" style="1" customWidth="1"/>
    <col min="3597" max="3840" width="12.625" style="1"/>
    <col min="3841" max="3843" width="29.25" style="1" customWidth="1"/>
    <col min="3844" max="3851" width="14.625" style="1" customWidth="1"/>
    <col min="3852" max="3852" width="20.625" style="1" customWidth="1"/>
    <col min="3853" max="4096" width="12.625" style="1"/>
    <col min="4097" max="4099" width="29.25" style="1" customWidth="1"/>
    <col min="4100" max="4107" width="14.625" style="1" customWidth="1"/>
    <col min="4108" max="4108" width="20.625" style="1" customWidth="1"/>
    <col min="4109" max="4352" width="12.625" style="1"/>
    <col min="4353" max="4355" width="29.25" style="1" customWidth="1"/>
    <col min="4356" max="4363" width="14.625" style="1" customWidth="1"/>
    <col min="4364" max="4364" width="20.625" style="1" customWidth="1"/>
    <col min="4365" max="4608" width="12.625" style="1"/>
    <col min="4609" max="4611" width="29.25" style="1" customWidth="1"/>
    <col min="4612" max="4619" width="14.625" style="1" customWidth="1"/>
    <col min="4620" max="4620" width="20.625" style="1" customWidth="1"/>
    <col min="4621" max="4864" width="12.625" style="1"/>
    <col min="4865" max="4867" width="29.25" style="1" customWidth="1"/>
    <col min="4868" max="4875" width="14.625" style="1" customWidth="1"/>
    <col min="4876" max="4876" width="20.625" style="1" customWidth="1"/>
    <col min="4877" max="5120" width="12.625" style="1"/>
    <col min="5121" max="5123" width="29.25" style="1" customWidth="1"/>
    <col min="5124" max="5131" width="14.625" style="1" customWidth="1"/>
    <col min="5132" max="5132" width="20.625" style="1" customWidth="1"/>
    <col min="5133" max="5376" width="12.625" style="1"/>
    <col min="5377" max="5379" width="29.25" style="1" customWidth="1"/>
    <col min="5380" max="5387" width="14.625" style="1" customWidth="1"/>
    <col min="5388" max="5388" width="20.625" style="1" customWidth="1"/>
    <col min="5389" max="5632" width="12.625" style="1"/>
    <col min="5633" max="5635" width="29.25" style="1" customWidth="1"/>
    <col min="5636" max="5643" width="14.625" style="1" customWidth="1"/>
    <col min="5644" max="5644" width="20.625" style="1" customWidth="1"/>
    <col min="5645" max="5888" width="12.625" style="1"/>
    <col min="5889" max="5891" width="29.25" style="1" customWidth="1"/>
    <col min="5892" max="5899" width="14.625" style="1" customWidth="1"/>
    <col min="5900" max="5900" width="20.625" style="1" customWidth="1"/>
    <col min="5901" max="6144" width="12.625" style="1"/>
    <col min="6145" max="6147" width="29.25" style="1" customWidth="1"/>
    <col min="6148" max="6155" width="14.625" style="1" customWidth="1"/>
    <col min="6156" max="6156" width="20.625" style="1" customWidth="1"/>
    <col min="6157" max="6400" width="12.625" style="1"/>
    <col min="6401" max="6403" width="29.25" style="1" customWidth="1"/>
    <col min="6404" max="6411" width="14.625" style="1" customWidth="1"/>
    <col min="6412" max="6412" width="20.625" style="1" customWidth="1"/>
    <col min="6413" max="6656" width="12.625" style="1"/>
    <col min="6657" max="6659" width="29.25" style="1" customWidth="1"/>
    <col min="6660" max="6667" width="14.625" style="1" customWidth="1"/>
    <col min="6668" max="6668" width="20.625" style="1" customWidth="1"/>
    <col min="6669" max="6912" width="12.625" style="1"/>
    <col min="6913" max="6915" width="29.25" style="1" customWidth="1"/>
    <col min="6916" max="6923" width="14.625" style="1" customWidth="1"/>
    <col min="6924" max="6924" width="20.625" style="1" customWidth="1"/>
    <col min="6925" max="7168" width="12.625" style="1"/>
    <col min="7169" max="7171" width="29.25" style="1" customWidth="1"/>
    <col min="7172" max="7179" width="14.625" style="1" customWidth="1"/>
    <col min="7180" max="7180" width="20.625" style="1" customWidth="1"/>
    <col min="7181" max="7424" width="12.625" style="1"/>
    <col min="7425" max="7427" width="29.25" style="1" customWidth="1"/>
    <col min="7428" max="7435" width="14.625" style="1" customWidth="1"/>
    <col min="7436" max="7436" width="20.625" style="1" customWidth="1"/>
    <col min="7437" max="7680" width="12.625" style="1"/>
    <col min="7681" max="7683" width="29.25" style="1" customWidth="1"/>
    <col min="7684" max="7691" width="14.625" style="1" customWidth="1"/>
    <col min="7692" max="7692" width="20.625" style="1" customWidth="1"/>
    <col min="7693" max="7936" width="12.625" style="1"/>
    <col min="7937" max="7939" width="29.25" style="1" customWidth="1"/>
    <col min="7940" max="7947" width="14.625" style="1" customWidth="1"/>
    <col min="7948" max="7948" width="20.625" style="1" customWidth="1"/>
    <col min="7949" max="8192" width="12.625" style="1"/>
    <col min="8193" max="8195" width="29.25" style="1" customWidth="1"/>
    <col min="8196" max="8203" width="14.625" style="1" customWidth="1"/>
    <col min="8204" max="8204" width="20.625" style="1" customWidth="1"/>
    <col min="8205" max="8448" width="12.625" style="1"/>
    <col min="8449" max="8451" width="29.25" style="1" customWidth="1"/>
    <col min="8452" max="8459" width="14.625" style="1" customWidth="1"/>
    <col min="8460" max="8460" width="20.625" style="1" customWidth="1"/>
    <col min="8461" max="8704" width="12.625" style="1"/>
    <col min="8705" max="8707" width="29.25" style="1" customWidth="1"/>
    <col min="8708" max="8715" width="14.625" style="1" customWidth="1"/>
    <col min="8716" max="8716" width="20.625" style="1" customWidth="1"/>
    <col min="8717" max="8960" width="12.625" style="1"/>
    <col min="8961" max="8963" width="29.25" style="1" customWidth="1"/>
    <col min="8964" max="8971" width="14.625" style="1" customWidth="1"/>
    <col min="8972" max="8972" width="20.625" style="1" customWidth="1"/>
    <col min="8973" max="9216" width="12.625" style="1"/>
    <col min="9217" max="9219" width="29.25" style="1" customWidth="1"/>
    <col min="9220" max="9227" width="14.625" style="1" customWidth="1"/>
    <col min="9228" max="9228" width="20.625" style="1" customWidth="1"/>
    <col min="9229" max="9472" width="12.625" style="1"/>
    <col min="9473" max="9475" width="29.25" style="1" customWidth="1"/>
    <col min="9476" max="9483" width="14.625" style="1" customWidth="1"/>
    <col min="9484" max="9484" width="20.625" style="1" customWidth="1"/>
    <col min="9485" max="9728" width="12.625" style="1"/>
    <col min="9729" max="9731" width="29.25" style="1" customWidth="1"/>
    <col min="9732" max="9739" width="14.625" style="1" customWidth="1"/>
    <col min="9740" max="9740" width="20.625" style="1" customWidth="1"/>
    <col min="9741" max="9984" width="12.625" style="1"/>
    <col min="9985" max="9987" width="29.25" style="1" customWidth="1"/>
    <col min="9988" max="9995" width="14.625" style="1" customWidth="1"/>
    <col min="9996" max="9996" width="20.625" style="1" customWidth="1"/>
    <col min="9997" max="10240" width="12.625" style="1"/>
    <col min="10241" max="10243" width="29.25" style="1" customWidth="1"/>
    <col min="10244" max="10251" width="14.625" style="1" customWidth="1"/>
    <col min="10252" max="10252" width="20.625" style="1" customWidth="1"/>
    <col min="10253" max="10496" width="12.625" style="1"/>
    <col min="10497" max="10499" width="29.25" style="1" customWidth="1"/>
    <col min="10500" max="10507" width="14.625" style="1" customWidth="1"/>
    <col min="10508" max="10508" width="20.625" style="1" customWidth="1"/>
    <col min="10509" max="10752" width="12.625" style="1"/>
    <col min="10753" max="10755" width="29.25" style="1" customWidth="1"/>
    <col min="10756" max="10763" width="14.625" style="1" customWidth="1"/>
    <col min="10764" max="10764" width="20.625" style="1" customWidth="1"/>
    <col min="10765" max="11008" width="12.625" style="1"/>
    <col min="11009" max="11011" width="29.25" style="1" customWidth="1"/>
    <col min="11012" max="11019" width="14.625" style="1" customWidth="1"/>
    <col min="11020" max="11020" width="20.625" style="1" customWidth="1"/>
    <col min="11021" max="11264" width="12.625" style="1"/>
    <col min="11265" max="11267" width="29.25" style="1" customWidth="1"/>
    <col min="11268" max="11275" width="14.625" style="1" customWidth="1"/>
    <col min="11276" max="11276" width="20.625" style="1" customWidth="1"/>
    <col min="11277" max="11520" width="12.625" style="1"/>
    <col min="11521" max="11523" width="29.25" style="1" customWidth="1"/>
    <col min="11524" max="11531" width="14.625" style="1" customWidth="1"/>
    <col min="11532" max="11532" width="20.625" style="1" customWidth="1"/>
    <col min="11533" max="11776" width="12.625" style="1"/>
    <col min="11777" max="11779" width="29.25" style="1" customWidth="1"/>
    <col min="11780" max="11787" width="14.625" style="1" customWidth="1"/>
    <col min="11788" max="11788" width="20.625" style="1" customWidth="1"/>
    <col min="11789" max="12032" width="12.625" style="1"/>
    <col min="12033" max="12035" width="29.25" style="1" customWidth="1"/>
    <col min="12036" max="12043" width="14.625" style="1" customWidth="1"/>
    <col min="12044" max="12044" width="20.625" style="1" customWidth="1"/>
    <col min="12045" max="12288" width="12.625" style="1"/>
    <col min="12289" max="12291" width="29.25" style="1" customWidth="1"/>
    <col min="12292" max="12299" width="14.625" style="1" customWidth="1"/>
    <col min="12300" max="12300" width="20.625" style="1" customWidth="1"/>
    <col min="12301" max="12544" width="12.625" style="1"/>
    <col min="12545" max="12547" width="29.25" style="1" customWidth="1"/>
    <col min="12548" max="12555" width="14.625" style="1" customWidth="1"/>
    <col min="12556" max="12556" width="20.625" style="1" customWidth="1"/>
    <col min="12557" max="12800" width="12.625" style="1"/>
    <col min="12801" max="12803" width="29.25" style="1" customWidth="1"/>
    <col min="12804" max="12811" width="14.625" style="1" customWidth="1"/>
    <col min="12812" max="12812" width="20.625" style="1" customWidth="1"/>
    <col min="12813" max="13056" width="12.625" style="1"/>
    <col min="13057" max="13059" width="29.25" style="1" customWidth="1"/>
    <col min="13060" max="13067" width="14.625" style="1" customWidth="1"/>
    <col min="13068" max="13068" width="20.625" style="1" customWidth="1"/>
    <col min="13069" max="13312" width="12.625" style="1"/>
    <col min="13313" max="13315" width="29.25" style="1" customWidth="1"/>
    <col min="13316" max="13323" width="14.625" style="1" customWidth="1"/>
    <col min="13324" max="13324" width="20.625" style="1" customWidth="1"/>
    <col min="13325" max="13568" width="12.625" style="1"/>
    <col min="13569" max="13571" width="29.25" style="1" customWidth="1"/>
    <col min="13572" max="13579" width="14.625" style="1" customWidth="1"/>
    <col min="13580" max="13580" width="20.625" style="1" customWidth="1"/>
    <col min="13581" max="13824" width="12.625" style="1"/>
    <col min="13825" max="13827" width="29.25" style="1" customWidth="1"/>
    <col min="13828" max="13835" width="14.625" style="1" customWidth="1"/>
    <col min="13836" max="13836" width="20.625" style="1" customWidth="1"/>
    <col min="13837" max="14080" width="12.625" style="1"/>
    <col min="14081" max="14083" width="29.25" style="1" customWidth="1"/>
    <col min="14084" max="14091" width="14.625" style="1" customWidth="1"/>
    <col min="14092" max="14092" width="20.625" style="1" customWidth="1"/>
    <col min="14093" max="14336" width="12.625" style="1"/>
    <col min="14337" max="14339" width="29.25" style="1" customWidth="1"/>
    <col min="14340" max="14347" width="14.625" style="1" customWidth="1"/>
    <col min="14348" max="14348" width="20.625" style="1" customWidth="1"/>
    <col min="14349" max="14592" width="12.625" style="1"/>
    <col min="14593" max="14595" width="29.25" style="1" customWidth="1"/>
    <col min="14596" max="14603" width="14.625" style="1" customWidth="1"/>
    <col min="14604" max="14604" width="20.625" style="1" customWidth="1"/>
    <col min="14605" max="14848" width="12.625" style="1"/>
    <col min="14849" max="14851" width="29.25" style="1" customWidth="1"/>
    <col min="14852" max="14859" width="14.625" style="1" customWidth="1"/>
    <col min="14860" max="14860" width="20.625" style="1" customWidth="1"/>
    <col min="14861" max="15104" width="12.625" style="1"/>
    <col min="15105" max="15107" width="29.25" style="1" customWidth="1"/>
    <col min="15108" max="15115" width="14.625" style="1" customWidth="1"/>
    <col min="15116" max="15116" width="20.625" style="1" customWidth="1"/>
    <col min="15117" max="15360" width="12.625" style="1"/>
    <col min="15361" max="15363" width="29.25" style="1" customWidth="1"/>
    <col min="15364" max="15371" width="14.625" style="1" customWidth="1"/>
    <col min="15372" max="15372" width="20.625" style="1" customWidth="1"/>
    <col min="15373" max="15616" width="12.625" style="1"/>
    <col min="15617" max="15619" width="29.25" style="1" customWidth="1"/>
    <col min="15620" max="15627" width="14.625" style="1" customWidth="1"/>
    <col min="15628" max="15628" width="20.625" style="1" customWidth="1"/>
    <col min="15629" max="15872" width="12.625" style="1"/>
    <col min="15873" max="15875" width="29.25" style="1" customWidth="1"/>
    <col min="15876" max="15883" width="14.625" style="1" customWidth="1"/>
    <col min="15884" max="15884" width="20.625" style="1" customWidth="1"/>
    <col min="15885" max="16128" width="12.625" style="1"/>
    <col min="16129" max="16131" width="29.25" style="1" customWidth="1"/>
    <col min="16132" max="16139" width="14.625" style="1" customWidth="1"/>
    <col min="16140" max="16140" width="20.625" style="1" customWidth="1"/>
    <col min="16141" max="16384" width="12.625" style="1"/>
  </cols>
  <sheetData>
    <row r="1" spans="1:13" ht="24" customHeight="1">
      <c r="A1" s="74" t="s">
        <v>144</v>
      </c>
      <c r="B1" s="74"/>
      <c r="C1" s="74"/>
    </row>
    <row r="2" spans="1:13" ht="24" customHeight="1">
      <c r="A2" s="4"/>
      <c r="B2" s="4"/>
      <c r="C2" s="4"/>
      <c r="D2" s="4"/>
      <c r="E2" s="4"/>
      <c r="F2" s="4"/>
      <c r="G2" s="4"/>
      <c r="H2" s="4"/>
      <c r="I2" s="4"/>
      <c r="K2" s="3" t="s">
        <v>7</v>
      </c>
      <c r="L2" s="95" t="str">
        <f>IF(第1号様式別紙1!P8="","",第1号様式別紙1!P8)</f>
        <v/>
      </c>
      <c r="M2" s="4" t="s">
        <v>243</v>
      </c>
    </row>
    <row r="3" spans="1:13" ht="7.5" customHeight="1"/>
    <row r="4" spans="1:13" ht="24" customHeight="1">
      <c r="A4" s="5"/>
      <c r="B4" s="97"/>
      <c r="C4" s="97"/>
      <c r="D4" s="229" t="s">
        <v>88</v>
      </c>
      <c r="E4" s="230"/>
      <c r="F4" s="231" t="s">
        <v>89</v>
      </c>
      <c r="G4" s="232"/>
      <c r="H4" s="229" t="s">
        <v>90</v>
      </c>
      <c r="I4" s="230"/>
      <c r="J4" s="229" t="s">
        <v>91</v>
      </c>
      <c r="K4" s="230"/>
      <c r="L4" s="98"/>
    </row>
    <row r="5" spans="1:13" ht="20.100000000000001" customHeight="1">
      <c r="A5" s="6" t="s">
        <v>8</v>
      </c>
      <c r="B5" s="6" t="s">
        <v>92</v>
      </c>
      <c r="C5" s="6" t="s">
        <v>93</v>
      </c>
      <c r="D5" s="6" t="s">
        <v>94</v>
      </c>
      <c r="E5" s="6" t="s">
        <v>95</v>
      </c>
      <c r="F5" s="6" t="s">
        <v>96</v>
      </c>
      <c r="G5" s="6" t="s">
        <v>97</v>
      </c>
      <c r="H5" s="6" t="s">
        <v>94</v>
      </c>
      <c r="I5" s="6" t="s">
        <v>98</v>
      </c>
      <c r="J5" s="6" t="s">
        <v>99</v>
      </c>
      <c r="K5" s="6" t="s">
        <v>100</v>
      </c>
      <c r="L5" s="99" t="s">
        <v>60</v>
      </c>
    </row>
    <row r="6" spans="1:13" ht="24" customHeight="1">
      <c r="A6" s="8"/>
      <c r="B6" s="8"/>
      <c r="C6" s="8"/>
      <c r="D6" s="8"/>
      <c r="E6" s="8" t="s">
        <v>73</v>
      </c>
      <c r="F6" s="8" t="s">
        <v>101</v>
      </c>
      <c r="G6" s="8"/>
      <c r="H6" s="8"/>
      <c r="I6" s="8"/>
      <c r="J6" s="8"/>
      <c r="K6" s="8" t="s">
        <v>102</v>
      </c>
      <c r="L6" s="100"/>
    </row>
    <row r="7" spans="1:13" ht="14.25" customHeight="1">
      <c r="A7" s="6"/>
      <c r="B7" s="118"/>
      <c r="C7" s="118"/>
      <c r="D7" s="75" t="s">
        <v>44</v>
      </c>
      <c r="E7" s="75" t="s">
        <v>44</v>
      </c>
      <c r="F7" s="75" t="s">
        <v>44</v>
      </c>
      <c r="G7" s="75" t="s">
        <v>44</v>
      </c>
      <c r="H7" s="75" t="s">
        <v>44</v>
      </c>
      <c r="I7" s="75" t="s">
        <v>44</v>
      </c>
      <c r="J7" s="116"/>
      <c r="K7" s="116"/>
      <c r="L7" s="11"/>
    </row>
    <row r="8" spans="1:13" ht="24" customHeight="1">
      <c r="A8" s="193" t="s">
        <v>182</v>
      </c>
      <c r="B8" s="149"/>
      <c r="C8" s="149"/>
      <c r="D8" s="152"/>
      <c r="E8" s="233"/>
      <c r="F8" s="152"/>
      <c r="G8" s="233"/>
      <c r="H8" s="152"/>
      <c r="I8" s="233"/>
      <c r="J8" s="121"/>
      <c r="K8" s="121"/>
      <c r="L8" s="76"/>
    </row>
    <row r="9" spans="1:13" ht="24" customHeight="1">
      <c r="A9" s="193"/>
      <c r="B9" s="149"/>
      <c r="C9" s="149"/>
      <c r="D9" s="152"/>
      <c r="E9" s="233"/>
      <c r="F9" s="152"/>
      <c r="G9" s="233"/>
      <c r="H9" s="152"/>
      <c r="I9" s="233"/>
      <c r="J9" s="157"/>
      <c r="K9" s="157"/>
      <c r="L9" s="76"/>
    </row>
    <row r="10" spans="1:13" ht="24" customHeight="1">
      <c r="A10" s="193"/>
      <c r="B10" s="149"/>
      <c r="C10" s="149"/>
      <c r="D10" s="152"/>
      <c r="E10" s="233"/>
      <c r="F10" s="152"/>
      <c r="G10" s="233"/>
      <c r="H10" s="152"/>
      <c r="I10" s="233"/>
      <c r="J10" s="157"/>
      <c r="K10" s="157"/>
      <c r="L10" s="76"/>
    </row>
    <row r="11" spans="1:13" ht="24" customHeight="1" thickBot="1">
      <c r="A11" s="193"/>
      <c r="B11" s="151"/>
      <c r="C11" s="151"/>
      <c r="D11" s="153"/>
      <c r="E11" s="234"/>
      <c r="F11" s="153"/>
      <c r="G11" s="234"/>
      <c r="H11" s="153"/>
      <c r="I11" s="234"/>
      <c r="J11" s="158"/>
      <c r="K11" s="158"/>
      <c r="L11" s="120"/>
    </row>
    <row r="12" spans="1:13" ht="24" customHeight="1" thickBot="1">
      <c r="A12" s="194"/>
      <c r="B12" s="149"/>
      <c r="C12" s="149"/>
      <c r="D12" s="154"/>
      <c r="E12" s="155"/>
      <c r="F12" s="160"/>
      <c r="G12" s="155"/>
      <c r="H12" s="152"/>
      <c r="I12" s="155"/>
      <c r="J12" s="158"/>
      <c r="K12" s="158"/>
      <c r="L12" s="76"/>
    </row>
    <row r="13" spans="1:13" ht="24" customHeight="1">
      <c r="A13" s="192" t="s">
        <v>184</v>
      </c>
      <c r="B13" s="149"/>
      <c r="C13" s="149"/>
      <c r="D13" s="152"/>
      <c r="E13" s="235"/>
      <c r="F13" s="152"/>
      <c r="G13" s="235"/>
      <c r="H13" s="152"/>
      <c r="I13" s="235"/>
      <c r="J13" s="157"/>
      <c r="K13" s="157"/>
      <c r="L13" s="76"/>
    </row>
    <row r="14" spans="1:13" ht="24" customHeight="1">
      <c r="A14" s="193"/>
      <c r="B14" s="149"/>
      <c r="C14" s="149"/>
      <c r="D14" s="152"/>
      <c r="E14" s="233"/>
      <c r="F14" s="152"/>
      <c r="G14" s="233"/>
      <c r="H14" s="152"/>
      <c r="I14" s="233"/>
      <c r="J14" s="157"/>
      <c r="K14" s="157"/>
      <c r="L14" s="76"/>
    </row>
    <row r="15" spans="1:13" ht="24" customHeight="1">
      <c r="A15" s="193"/>
      <c r="B15" s="149"/>
      <c r="C15" s="149"/>
      <c r="D15" s="152"/>
      <c r="E15" s="233"/>
      <c r="F15" s="152"/>
      <c r="G15" s="233"/>
      <c r="H15" s="152"/>
      <c r="I15" s="233"/>
      <c r="J15" s="157"/>
      <c r="K15" s="157"/>
      <c r="L15" s="76"/>
    </row>
    <row r="16" spans="1:13" ht="24" customHeight="1" thickBot="1">
      <c r="A16" s="193"/>
      <c r="B16" s="149"/>
      <c r="C16" s="149"/>
      <c r="D16" s="152"/>
      <c r="E16" s="234"/>
      <c r="F16" s="152"/>
      <c r="G16" s="234"/>
      <c r="H16" s="152"/>
      <c r="I16" s="234"/>
      <c r="J16" s="157"/>
      <c r="K16" s="157"/>
      <c r="L16" s="76"/>
    </row>
    <row r="17" spans="1:12" ht="24" customHeight="1" thickBot="1">
      <c r="A17" s="194"/>
      <c r="B17" s="149"/>
      <c r="C17" s="149"/>
      <c r="D17" s="152"/>
      <c r="E17" s="155"/>
      <c r="F17" s="152"/>
      <c r="G17" s="155"/>
      <c r="H17" s="152"/>
      <c r="I17" s="155"/>
      <c r="J17" s="158"/>
      <c r="K17" s="158"/>
      <c r="L17" s="76"/>
    </row>
    <row r="18" spans="1:12" ht="36.75" customHeight="1">
      <c r="A18" s="192" t="s">
        <v>183</v>
      </c>
      <c r="B18" s="150" t="s">
        <v>225</v>
      </c>
      <c r="C18" s="150" t="s">
        <v>226</v>
      </c>
      <c r="D18" s="131">
        <f>20000000*1.08</f>
        <v>21600000</v>
      </c>
      <c r="E18" s="235"/>
      <c r="F18" s="161">
        <f>D18*0.8</f>
        <v>17280000</v>
      </c>
      <c r="G18" s="235"/>
      <c r="H18" s="161">
        <f>D18-F18</f>
        <v>4320000</v>
      </c>
      <c r="I18" s="235"/>
      <c r="J18" s="159">
        <v>43344</v>
      </c>
      <c r="K18" s="159">
        <v>43615</v>
      </c>
      <c r="L18" s="76"/>
    </row>
    <row r="19" spans="1:12" ht="24" customHeight="1" thickBot="1">
      <c r="A19" s="193"/>
      <c r="B19" s="149"/>
      <c r="C19" s="149"/>
      <c r="D19" s="152"/>
      <c r="E19" s="234"/>
      <c r="F19" s="152"/>
      <c r="G19" s="234"/>
      <c r="H19" s="152"/>
      <c r="I19" s="234"/>
      <c r="J19" s="157"/>
      <c r="K19" s="157"/>
      <c r="L19" s="76"/>
    </row>
    <row r="20" spans="1:12" ht="24" customHeight="1" thickBot="1">
      <c r="A20" s="194"/>
      <c r="B20" s="149"/>
      <c r="C20" s="149"/>
      <c r="D20" s="152"/>
      <c r="E20" s="156">
        <v>6536000</v>
      </c>
      <c r="F20" s="152"/>
      <c r="G20" s="156">
        <f>E20*0.8</f>
        <v>5228800</v>
      </c>
      <c r="H20" s="152"/>
      <c r="I20" s="156">
        <f>E20-G20</f>
        <v>1307200</v>
      </c>
      <c r="J20" s="158"/>
      <c r="K20" s="158"/>
      <c r="L20" s="76"/>
    </row>
    <row r="21" spans="1:12" ht="24" customHeight="1" thickBot="1">
      <c r="A21" s="8" t="s">
        <v>49</v>
      </c>
      <c r="B21" s="172"/>
      <c r="C21" s="172"/>
      <c r="D21" s="172"/>
      <c r="E21" s="119">
        <f>SUM(E12,E17,E20)</f>
        <v>6536000</v>
      </c>
      <c r="F21" s="172"/>
      <c r="G21" s="119">
        <f>SUM(G12,G17,G20)</f>
        <v>5228800</v>
      </c>
      <c r="H21" s="172"/>
      <c r="I21" s="119">
        <f>SUM(I12,I17,I20)</f>
        <v>1307200</v>
      </c>
      <c r="J21" s="172"/>
      <c r="K21" s="172"/>
      <c r="L21" s="172"/>
    </row>
    <row r="22" spans="1:12" ht="20.100000000000001" customHeight="1"/>
    <row r="23" spans="1:12" ht="20.100000000000001" customHeight="1"/>
    <row r="24" spans="1:12" ht="82.5" customHeight="1">
      <c r="E24" s="110" t="s">
        <v>257</v>
      </c>
      <c r="I24" s="110" t="s">
        <v>258</v>
      </c>
    </row>
    <row r="25" spans="1:12" ht="20.100000000000001" customHeight="1"/>
    <row r="26" spans="1:12" ht="20.100000000000001" customHeight="1"/>
    <row r="27" spans="1:12" ht="20.100000000000001" customHeight="1"/>
    <row r="28" spans="1:12" ht="20.100000000000001" customHeight="1"/>
    <row r="29" spans="1:12" ht="20.100000000000001" customHeight="1"/>
  </sheetData>
  <mergeCells count="16">
    <mergeCell ref="D4:E4"/>
    <mergeCell ref="F4:G4"/>
    <mergeCell ref="H4:I4"/>
    <mergeCell ref="J4:K4"/>
    <mergeCell ref="A18:A20"/>
    <mergeCell ref="A13:A17"/>
    <mergeCell ref="A8:A12"/>
    <mergeCell ref="E8:E11"/>
    <mergeCell ref="E13:E16"/>
    <mergeCell ref="E18:E19"/>
    <mergeCell ref="G18:G19"/>
    <mergeCell ref="I18:I19"/>
    <mergeCell ref="G13:G16"/>
    <mergeCell ref="I13:I16"/>
    <mergeCell ref="G8:G11"/>
    <mergeCell ref="I8:I11"/>
  </mergeCells>
  <phoneticPr fontId="1"/>
  <printOptions horizontalCentered="1"/>
  <pageMargins left="0.59055118110236227" right="0.39370078740157483" top="0.98425196850393704" bottom="0.39370078740157483" header="0.51181102362204722" footer="0.51181102362204722"/>
  <pageSetup paperSize="9" scale="62" orientation="landscape" blackAndWhite="1" horizontalDpi="300"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DB!$B$2:$B$22</xm:f>
          </x14:formula1>
          <xm:sqref>B8:B12</xm:sqref>
        </x14:dataValidation>
        <x14:dataValidation type="list" allowBlank="1" showInputMessage="1" showErrorMessage="1">
          <x14:formula1>
            <xm:f>DB!$B$23:$B$30</xm:f>
          </x14:formula1>
          <xm:sqref>B13:B17</xm:sqref>
        </x14:dataValidation>
        <x14:dataValidation type="list" allowBlank="1" showInputMessage="1" showErrorMessage="1">
          <x14:formula1>
            <xm:f>DB!$B$31:$B$32</xm:f>
          </x14:formula1>
          <xm:sqref>B18:B20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70C0"/>
  </sheetPr>
  <dimension ref="A1:M74"/>
  <sheetViews>
    <sheetView view="pageBreakPreview" zoomScale="70" zoomScaleNormal="100" zoomScaleSheetLayoutView="70" workbookViewId="0">
      <selection activeCell="O17" sqref="O17"/>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147</v>
      </c>
      <c r="B1" s="86"/>
    </row>
    <row r="2" spans="1:13" ht="18.75" customHeight="1"/>
    <row r="3" spans="1:13" ht="18.75" customHeight="1"/>
    <row r="4" spans="1:13" ht="18.75" customHeight="1">
      <c r="G4" s="173" t="s">
        <v>0</v>
      </c>
      <c r="H4" s="173"/>
      <c r="I4" s="173"/>
      <c r="J4" s="173"/>
      <c r="K4" s="91"/>
    </row>
    <row r="5" spans="1:13" ht="18.75" customHeight="1">
      <c r="G5" s="174" t="s">
        <v>260</v>
      </c>
      <c r="H5" s="174"/>
      <c r="I5" s="174"/>
      <c r="J5" s="174"/>
      <c r="K5" s="92"/>
    </row>
    <row r="6" spans="1:13" ht="18.75" customHeight="1">
      <c r="M6" s="87"/>
    </row>
    <row r="7" spans="1:13" ht="18.75" customHeight="1"/>
    <row r="8" spans="1:13" ht="18.75" customHeight="1">
      <c r="A8" s="175" t="s">
        <v>1</v>
      </c>
      <c r="B8" s="175"/>
      <c r="C8" s="175"/>
    </row>
    <row r="9" spans="1:13" ht="18.75" customHeight="1"/>
    <row r="10" spans="1:13" ht="18.75" customHeight="1"/>
    <row r="11" spans="1:13" ht="18.75" customHeight="1">
      <c r="I11" s="177" t="s">
        <v>4</v>
      </c>
    </row>
    <row r="12" spans="1:13" ht="18.75" customHeight="1">
      <c r="A12" s="86" t="s">
        <v>2</v>
      </c>
      <c r="B12" s="86"/>
      <c r="C12" s="86"/>
      <c r="D12" s="86"/>
      <c r="F12" s="207" t="str">
        <f>第1号様式!F12</f>
        <v>都道府県知事</v>
      </c>
      <c r="G12" s="207"/>
      <c r="H12" s="208"/>
      <c r="I12" s="177"/>
      <c r="K12" s="85" t="s">
        <v>242</v>
      </c>
    </row>
    <row r="13" spans="1:13" ht="18.75" customHeight="1">
      <c r="I13" s="177"/>
    </row>
    <row r="14" spans="1:13" ht="18.75" customHeight="1">
      <c r="A14" s="86"/>
      <c r="B14" s="86"/>
      <c r="C14" s="86"/>
      <c r="D14" s="86"/>
      <c r="E14" s="86"/>
      <c r="F14" s="86"/>
      <c r="G14" s="86"/>
      <c r="H14" s="86"/>
      <c r="I14" s="86"/>
      <c r="J14" s="86"/>
      <c r="K14" s="86"/>
    </row>
    <row r="15" spans="1:13" ht="18.75" customHeight="1">
      <c r="A15" s="176" t="s">
        <v>317</v>
      </c>
      <c r="B15" s="176"/>
      <c r="C15" s="176"/>
      <c r="D15" s="176"/>
      <c r="E15" s="176"/>
      <c r="F15" s="176"/>
      <c r="G15" s="176"/>
      <c r="H15" s="176"/>
      <c r="I15" s="176"/>
    </row>
    <row r="16" spans="1:13" ht="18.75" customHeight="1">
      <c r="A16" s="175"/>
      <c r="B16" s="175"/>
      <c r="C16" s="175"/>
      <c r="D16" s="175"/>
      <c r="E16" s="175"/>
      <c r="F16" s="175"/>
      <c r="G16" s="175"/>
      <c r="H16" s="175"/>
      <c r="I16" s="175"/>
    </row>
    <row r="17" spans="1:11" ht="18.75" customHeight="1"/>
    <row r="18" spans="1:11" ht="18.75" customHeight="1"/>
    <row r="19" spans="1:11" ht="18.75" customHeight="1">
      <c r="A19" s="236" t="s">
        <v>153</v>
      </c>
      <c r="B19" s="236"/>
      <c r="C19" s="236"/>
      <c r="D19" s="236"/>
      <c r="E19" s="236"/>
      <c r="F19" s="236"/>
      <c r="G19" s="236"/>
      <c r="H19" s="236"/>
      <c r="I19" s="236"/>
    </row>
    <row r="20" spans="1:11" ht="18.75" customHeight="1">
      <c r="A20" s="236"/>
      <c r="B20" s="236"/>
      <c r="C20" s="236"/>
      <c r="D20" s="236"/>
      <c r="E20" s="236"/>
      <c r="F20" s="236"/>
      <c r="G20" s="236"/>
      <c r="H20" s="236"/>
      <c r="I20" s="236"/>
    </row>
    <row r="21" spans="1:11" ht="18.75" customHeight="1">
      <c r="A21" s="236"/>
      <c r="B21" s="236"/>
      <c r="C21" s="236"/>
      <c r="D21" s="236"/>
      <c r="E21" s="236"/>
      <c r="F21" s="236"/>
      <c r="G21" s="236"/>
      <c r="H21" s="236"/>
      <c r="I21" s="236"/>
    </row>
    <row r="22" spans="1:11" ht="18.75" customHeight="1">
      <c r="A22" s="104"/>
      <c r="B22" s="104"/>
      <c r="C22" s="104"/>
      <c r="D22" s="104"/>
      <c r="E22" s="104"/>
      <c r="F22" s="104"/>
      <c r="G22" s="104"/>
      <c r="H22" s="104"/>
      <c r="I22" s="104"/>
      <c r="J22" s="86"/>
    </row>
    <row r="23" spans="1:11" ht="18.75" customHeight="1">
      <c r="A23" s="237" t="s">
        <v>131</v>
      </c>
      <c r="B23" s="237"/>
      <c r="C23" s="237"/>
      <c r="D23" s="237"/>
      <c r="E23" s="237"/>
      <c r="F23" s="237"/>
      <c r="G23" s="237"/>
      <c r="H23" s="237"/>
      <c r="I23" s="237"/>
      <c r="J23" s="237"/>
    </row>
    <row r="24" spans="1:11" ht="18.75" customHeight="1">
      <c r="A24" s="105"/>
      <c r="B24" s="105"/>
      <c r="C24" s="105"/>
      <c r="D24" s="105"/>
      <c r="E24" s="105"/>
      <c r="F24" s="105"/>
      <c r="G24" s="105"/>
      <c r="H24" s="105"/>
      <c r="I24" s="105"/>
      <c r="J24" s="86"/>
    </row>
    <row r="25" spans="1:11" ht="18.75" customHeight="1">
      <c r="A25" s="86" t="s">
        <v>132</v>
      </c>
      <c r="B25" s="86"/>
      <c r="C25" s="86"/>
      <c r="D25" s="86"/>
      <c r="E25" s="176"/>
      <c r="F25" s="176"/>
      <c r="G25" s="176"/>
      <c r="H25" s="176"/>
      <c r="I25" s="176"/>
      <c r="J25" s="86"/>
      <c r="K25" s="86"/>
    </row>
    <row r="26" spans="1:11" ht="18.75" customHeight="1">
      <c r="A26" s="86"/>
      <c r="B26" s="86"/>
      <c r="C26" s="86"/>
      <c r="D26" s="86"/>
      <c r="E26" s="86"/>
      <c r="F26" s="86"/>
      <c r="G26" s="86"/>
      <c r="H26" s="86"/>
      <c r="I26" s="86"/>
      <c r="J26" s="86"/>
      <c r="K26" s="86"/>
    </row>
    <row r="27" spans="1:11" ht="18.75" customHeight="1">
      <c r="A27" s="86" t="s">
        <v>133</v>
      </c>
      <c r="B27" s="86"/>
      <c r="C27" s="86"/>
      <c r="D27" s="86"/>
      <c r="E27" s="86"/>
      <c r="F27" s="86"/>
      <c r="G27" s="86"/>
      <c r="H27" s="86"/>
      <c r="I27" s="86"/>
      <c r="J27" s="86"/>
      <c r="K27" s="86"/>
    </row>
    <row r="28" spans="1:11" ht="18.75" customHeight="1">
      <c r="A28" s="86" t="s">
        <v>134</v>
      </c>
      <c r="B28" s="86"/>
      <c r="C28" s="86"/>
      <c r="D28" s="86"/>
      <c r="E28" s="86"/>
      <c r="F28" s="86"/>
      <c r="G28" s="86"/>
      <c r="H28" s="86"/>
      <c r="I28" s="86"/>
      <c r="J28" s="86"/>
      <c r="K28" s="86"/>
    </row>
    <row r="29" spans="1:11" ht="18.75" customHeight="1">
      <c r="A29" s="86"/>
      <c r="B29" s="86"/>
      <c r="C29" s="86"/>
      <c r="D29" s="86"/>
      <c r="E29" s="86"/>
      <c r="F29" s="94" t="s">
        <v>121</v>
      </c>
      <c r="G29" s="176"/>
      <c r="H29" s="176"/>
      <c r="I29" s="86" t="s">
        <v>122</v>
      </c>
      <c r="J29" s="86"/>
      <c r="K29" s="86"/>
    </row>
    <row r="30" spans="1:11" ht="18.75" customHeight="1">
      <c r="A30" s="86"/>
      <c r="B30" s="86"/>
      <c r="C30" s="86"/>
      <c r="D30" s="86"/>
      <c r="E30" s="86"/>
      <c r="F30" s="94"/>
      <c r="G30" s="86"/>
      <c r="H30" s="86"/>
      <c r="I30" s="86"/>
      <c r="J30" s="86"/>
      <c r="K30" s="86"/>
    </row>
    <row r="31" spans="1:11" ht="18.75" customHeight="1">
      <c r="A31" s="85" t="s">
        <v>135</v>
      </c>
      <c r="B31" s="86"/>
      <c r="C31" s="86"/>
      <c r="D31" s="86"/>
      <c r="E31" s="86"/>
      <c r="F31" s="86"/>
      <c r="G31" s="86"/>
      <c r="H31" s="86"/>
      <c r="I31" s="86"/>
      <c r="J31" s="86"/>
      <c r="K31" s="86"/>
    </row>
    <row r="32" spans="1:11" ht="18.75" customHeight="1">
      <c r="A32" s="85" t="s">
        <v>136</v>
      </c>
      <c r="B32" s="86"/>
      <c r="C32" s="86"/>
      <c r="D32" s="86"/>
      <c r="E32" s="86"/>
      <c r="F32" s="86"/>
      <c r="G32" s="86"/>
      <c r="H32" s="86"/>
      <c r="I32" s="86"/>
      <c r="J32" s="86"/>
      <c r="K32" s="86"/>
    </row>
    <row r="33" spans="1:11" ht="18.75" customHeight="1">
      <c r="B33" s="86"/>
      <c r="C33" s="86"/>
      <c r="D33" s="86"/>
      <c r="E33" s="86"/>
      <c r="F33" s="94" t="s">
        <v>121</v>
      </c>
      <c r="G33" s="176"/>
      <c r="H33" s="176"/>
      <c r="I33" s="86" t="s">
        <v>122</v>
      </c>
      <c r="J33" s="86"/>
      <c r="K33" s="86"/>
    </row>
    <row r="34" spans="1:11" ht="18.75" customHeight="1">
      <c r="A34" s="86"/>
      <c r="B34" s="86"/>
      <c r="C34" s="86"/>
      <c r="D34" s="86"/>
      <c r="E34" s="86"/>
      <c r="F34" s="86"/>
      <c r="G34" s="86"/>
      <c r="H34" s="86"/>
      <c r="I34" s="86"/>
      <c r="J34" s="86"/>
      <c r="K34" s="86"/>
    </row>
    <row r="35" spans="1:11" ht="18.75" customHeight="1">
      <c r="A35" s="85" t="s">
        <v>168</v>
      </c>
      <c r="H35" s="86"/>
      <c r="I35" s="86"/>
      <c r="J35" s="86"/>
      <c r="K35" s="86"/>
    </row>
    <row r="36" spans="1:11" ht="18.75" customHeight="1">
      <c r="A36" s="85" t="s">
        <v>165</v>
      </c>
      <c r="H36" s="86"/>
      <c r="I36" s="86"/>
      <c r="J36" s="86"/>
      <c r="K36" s="86"/>
    </row>
    <row r="37" spans="1:11" ht="18.75" customHeight="1">
      <c r="A37" s="85" t="s">
        <v>169</v>
      </c>
      <c r="H37" s="86"/>
      <c r="I37" s="86"/>
      <c r="J37" s="86"/>
      <c r="K37" s="86"/>
    </row>
    <row r="38" spans="1:11" ht="18.75" customHeight="1">
      <c r="A38" s="85" t="s">
        <v>167</v>
      </c>
      <c r="H38" s="86"/>
      <c r="I38" s="86"/>
      <c r="J38" s="86"/>
      <c r="K38" s="86"/>
    </row>
    <row r="39" spans="1:11" ht="18.75" customHeight="1">
      <c r="H39" s="86"/>
      <c r="I39" s="86"/>
      <c r="J39" s="86"/>
      <c r="K39" s="86"/>
    </row>
    <row r="40" spans="1:11" ht="18.75" customHeight="1">
      <c r="H40" s="86"/>
      <c r="I40" s="86"/>
      <c r="J40" s="86"/>
      <c r="K40" s="86"/>
    </row>
    <row r="41" spans="1:11" ht="18.75" customHeight="1">
      <c r="H41" s="86"/>
      <c r="I41" s="86"/>
      <c r="J41" s="86"/>
      <c r="K41" s="86"/>
    </row>
    <row r="42" spans="1:11" ht="18.75" customHeight="1">
      <c r="H42" s="86"/>
      <c r="I42" s="86"/>
      <c r="J42" s="86"/>
      <c r="K42" s="86"/>
    </row>
    <row r="43" spans="1:11" ht="18.75" customHeight="1">
      <c r="H43" s="86"/>
      <c r="I43" s="86"/>
      <c r="J43" s="86"/>
      <c r="K43" s="86"/>
    </row>
    <row r="69" spans="1:1">
      <c r="A69" s="85">
        <v>3</v>
      </c>
    </row>
    <row r="70" spans="1:1">
      <c r="A70" s="85" t="s">
        <v>128</v>
      </c>
    </row>
    <row r="71" spans="1:1">
      <c r="A71" s="85" t="s">
        <v>129</v>
      </c>
    </row>
    <row r="72" spans="1:1">
      <c r="A72" s="85" t="s">
        <v>137</v>
      </c>
    </row>
    <row r="74" spans="1:1">
      <c r="A74" s="85" t="s">
        <v>130</v>
      </c>
    </row>
  </sheetData>
  <mergeCells count="12">
    <mergeCell ref="G33:H33"/>
    <mergeCell ref="G4:J4"/>
    <mergeCell ref="G5:J5"/>
    <mergeCell ref="A8:C8"/>
    <mergeCell ref="I11:I13"/>
    <mergeCell ref="F12:H12"/>
    <mergeCell ref="A15:I15"/>
    <mergeCell ref="A16:I16"/>
    <mergeCell ref="A19:I21"/>
    <mergeCell ref="G29:H29"/>
    <mergeCell ref="A23:J23"/>
    <mergeCell ref="E25:I25"/>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7030A0"/>
  </sheetPr>
  <dimension ref="A1:M42"/>
  <sheetViews>
    <sheetView view="pageBreakPreview" zoomScale="70" zoomScaleNormal="100" zoomScaleSheetLayoutView="70" workbookViewId="0">
      <selection activeCell="M13" sqref="M13"/>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148</v>
      </c>
      <c r="B1" s="86"/>
    </row>
    <row r="2" spans="1:13" ht="18.75" customHeight="1"/>
    <row r="3" spans="1:13" ht="18.75" customHeight="1"/>
    <row r="4" spans="1:13" ht="18.75" customHeight="1">
      <c r="G4" s="173" t="s">
        <v>0</v>
      </c>
      <c r="H4" s="173"/>
      <c r="I4" s="173"/>
      <c r="J4" s="173"/>
      <c r="K4" s="91"/>
    </row>
    <row r="5" spans="1:13" ht="18.75" customHeight="1">
      <c r="G5" s="174" t="s">
        <v>260</v>
      </c>
      <c r="H5" s="174"/>
      <c r="I5" s="174"/>
      <c r="J5" s="174"/>
      <c r="K5" s="92"/>
    </row>
    <row r="6" spans="1:13" ht="18.75" customHeight="1">
      <c r="M6" s="87"/>
    </row>
    <row r="7" spans="1:13" ht="18.75" customHeight="1"/>
    <row r="8" spans="1:13" ht="18.75" customHeight="1">
      <c r="A8" s="175" t="s">
        <v>204</v>
      </c>
      <c r="B8" s="175"/>
      <c r="C8" s="175"/>
    </row>
    <row r="9" spans="1:13" ht="18.75" customHeight="1"/>
    <row r="10" spans="1:13" ht="18.75" customHeight="1"/>
    <row r="11" spans="1:13" ht="18.75" customHeight="1">
      <c r="I11" s="177" t="s">
        <v>4</v>
      </c>
    </row>
    <row r="12" spans="1:13" ht="18.75" customHeight="1">
      <c r="A12" s="86" t="s">
        <v>2</v>
      </c>
      <c r="B12" s="86"/>
      <c r="C12" s="86"/>
      <c r="D12" s="86"/>
      <c r="F12" s="173" t="s">
        <v>185</v>
      </c>
      <c r="G12" s="173"/>
      <c r="H12" s="178"/>
      <c r="I12" s="177"/>
    </row>
    <row r="13" spans="1:13" ht="18.75" customHeight="1">
      <c r="I13" s="177"/>
    </row>
    <row r="14" spans="1:13" ht="18.75" customHeight="1">
      <c r="A14" s="86"/>
      <c r="B14" s="86"/>
      <c r="C14" s="86"/>
      <c r="D14" s="86"/>
      <c r="E14" s="86"/>
      <c r="F14" s="86"/>
      <c r="G14" s="86"/>
      <c r="H14" s="86"/>
      <c r="I14" s="86"/>
      <c r="J14" s="86"/>
      <c r="K14" s="86"/>
    </row>
    <row r="15" spans="1:13" ht="18.75" customHeight="1">
      <c r="A15" s="176" t="s">
        <v>317</v>
      </c>
      <c r="B15" s="176"/>
      <c r="C15" s="176"/>
      <c r="D15" s="176"/>
      <c r="E15" s="176"/>
      <c r="F15" s="176"/>
      <c r="G15" s="176"/>
      <c r="H15" s="176"/>
      <c r="I15" s="176"/>
    </row>
    <row r="16" spans="1:13" ht="18.75" customHeight="1">
      <c r="A16" s="175"/>
      <c r="B16" s="175"/>
      <c r="C16" s="175"/>
      <c r="D16" s="175"/>
      <c r="E16" s="175"/>
      <c r="F16" s="175"/>
      <c r="G16" s="175"/>
      <c r="H16" s="175"/>
      <c r="I16" s="175"/>
    </row>
    <row r="17" spans="1:11" ht="18.75" customHeight="1"/>
    <row r="18" spans="1:11" ht="18.75" customHeight="1"/>
    <row r="19" spans="1:11" ht="18.75" customHeight="1">
      <c r="A19" s="236" t="s">
        <v>152</v>
      </c>
      <c r="B19" s="236"/>
      <c r="C19" s="236"/>
      <c r="D19" s="236"/>
      <c r="E19" s="236"/>
      <c r="F19" s="236"/>
      <c r="G19" s="236"/>
      <c r="H19" s="236"/>
      <c r="I19" s="236"/>
    </row>
    <row r="20" spans="1:11" ht="18.75" customHeight="1">
      <c r="A20" s="236"/>
      <c r="B20" s="236"/>
      <c r="C20" s="236"/>
      <c r="D20" s="236"/>
      <c r="E20" s="236"/>
      <c r="F20" s="236"/>
      <c r="G20" s="236"/>
      <c r="H20" s="236"/>
      <c r="I20" s="236"/>
    </row>
    <row r="21" spans="1:11" ht="18.75" customHeight="1">
      <c r="A21" s="104"/>
      <c r="B21" s="104"/>
      <c r="C21" s="104"/>
      <c r="D21" s="104"/>
      <c r="E21" s="104"/>
      <c r="F21" s="104"/>
      <c r="G21" s="104"/>
      <c r="H21" s="104"/>
      <c r="I21" s="104"/>
      <c r="J21" s="86"/>
    </row>
    <row r="22" spans="1:11" ht="18.75" customHeight="1">
      <c r="A22" s="237" t="s">
        <v>131</v>
      </c>
      <c r="B22" s="237"/>
      <c r="C22" s="237"/>
      <c r="D22" s="237"/>
      <c r="E22" s="237"/>
      <c r="F22" s="237"/>
      <c r="G22" s="237"/>
      <c r="H22" s="237"/>
      <c r="I22" s="237"/>
      <c r="J22" s="237"/>
    </row>
    <row r="23" spans="1:11" ht="18.75" customHeight="1">
      <c r="A23" s="105"/>
      <c r="B23" s="105"/>
      <c r="C23" s="105"/>
      <c r="D23" s="105"/>
      <c r="E23" s="105"/>
      <c r="F23" s="105"/>
      <c r="G23" s="105"/>
      <c r="H23" s="105"/>
      <c r="I23" s="105"/>
      <c r="J23" s="86"/>
    </row>
    <row r="24" spans="1:11" ht="18.75" customHeight="1">
      <c r="A24" s="86" t="s">
        <v>132</v>
      </c>
      <c r="B24" s="86"/>
      <c r="C24" s="86"/>
      <c r="D24" s="86"/>
      <c r="E24" s="176"/>
      <c r="F24" s="176"/>
      <c r="G24" s="176"/>
      <c r="H24" s="176"/>
      <c r="I24" s="176"/>
      <c r="J24" s="86"/>
      <c r="K24" s="86"/>
    </row>
    <row r="25" spans="1:11" ht="18.75" customHeight="1">
      <c r="A25" s="86"/>
      <c r="B25" s="86"/>
      <c r="C25" s="86"/>
      <c r="D25" s="86"/>
      <c r="E25" s="86"/>
      <c r="F25" s="86"/>
      <c r="G25" s="86"/>
      <c r="H25" s="86"/>
      <c r="I25" s="86"/>
      <c r="J25" s="86"/>
      <c r="K25" s="86"/>
    </row>
    <row r="26" spans="1:11" ht="18.75" customHeight="1">
      <c r="A26" s="86" t="s">
        <v>133</v>
      </c>
      <c r="B26" s="86"/>
      <c r="C26" s="86"/>
      <c r="D26" s="86"/>
      <c r="E26" s="86"/>
      <c r="F26" s="86"/>
      <c r="G26" s="86"/>
      <c r="H26" s="86"/>
      <c r="I26" s="86"/>
      <c r="J26" s="86"/>
      <c r="K26" s="86"/>
    </row>
    <row r="27" spans="1:11" ht="18.75" customHeight="1">
      <c r="A27" s="86" t="s">
        <v>134</v>
      </c>
      <c r="B27" s="86"/>
      <c r="C27" s="86"/>
      <c r="D27" s="86"/>
      <c r="E27" s="86"/>
      <c r="F27" s="86"/>
      <c r="G27" s="86"/>
      <c r="H27" s="86"/>
      <c r="I27" s="86"/>
      <c r="J27" s="86"/>
      <c r="K27" s="86"/>
    </row>
    <row r="28" spans="1:11" ht="18.75" customHeight="1">
      <c r="A28" s="86"/>
      <c r="B28" s="86"/>
      <c r="C28" s="86"/>
      <c r="D28" s="86"/>
      <c r="E28" s="86"/>
      <c r="F28" s="94" t="s">
        <v>121</v>
      </c>
      <c r="G28" s="238"/>
      <c r="H28" s="238"/>
      <c r="I28" s="86" t="s">
        <v>122</v>
      </c>
      <c r="J28" s="86"/>
      <c r="K28" s="86"/>
    </row>
    <row r="29" spans="1:11" ht="18.75" customHeight="1">
      <c r="A29" s="86"/>
      <c r="B29" s="86"/>
      <c r="C29" s="86"/>
      <c r="D29" s="86"/>
      <c r="E29" s="86"/>
      <c r="F29" s="94"/>
      <c r="G29" s="86"/>
      <c r="H29" s="86"/>
      <c r="I29" s="86"/>
      <c r="J29" s="86"/>
      <c r="K29" s="86"/>
    </row>
    <row r="30" spans="1:11" ht="18.75" customHeight="1">
      <c r="A30" s="85" t="s">
        <v>162</v>
      </c>
      <c r="B30" s="86"/>
      <c r="C30" s="86"/>
      <c r="D30" s="86"/>
      <c r="E30" s="86"/>
      <c r="F30" s="86"/>
      <c r="G30" s="86"/>
      <c r="H30" s="86"/>
      <c r="I30" s="86"/>
      <c r="J30" s="86"/>
      <c r="K30" s="86"/>
    </row>
    <row r="31" spans="1:11" ht="18.75" customHeight="1">
      <c r="A31" s="85" t="s">
        <v>163</v>
      </c>
      <c r="B31" s="86"/>
      <c r="C31" s="86"/>
      <c r="D31" s="86"/>
      <c r="E31" s="86"/>
      <c r="F31" s="86"/>
      <c r="G31" s="86"/>
      <c r="H31" s="86"/>
      <c r="I31" s="86"/>
      <c r="J31" s="86"/>
      <c r="K31" s="86"/>
    </row>
    <row r="32" spans="1:11" ht="18.75" customHeight="1">
      <c r="B32" s="86"/>
      <c r="C32" s="86"/>
      <c r="D32" s="86"/>
      <c r="E32" s="86"/>
      <c r="F32" s="94" t="s">
        <v>121</v>
      </c>
      <c r="G32" s="238"/>
      <c r="H32" s="238"/>
      <c r="I32" s="86" t="s">
        <v>122</v>
      </c>
      <c r="J32" s="86"/>
      <c r="K32" s="86"/>
    </row>
    <row r="33" spans="1:11" ht="18.75" customHeight="1">
      <c r="B33" s="86"/>
      <c r="C33" s="86"/>
      <c r="D33" s="86"/>
      <c r="E33" s="86"/>
      <c r="F33" s="86"/>
      <c r="G33" s="86"/>
      <c r="H33" s="86"/>
      <c r="I33" s="86"/>
      <c r="J33" s="86"/>
      <c r="K33" s="86"/>
    </row>
    <row r="34" spans="1:11" ht="18.75" customHeight="1">
      <c r="A34" s="85" t="s">
        <v>164</v>
      </c>
      <c r="H34" s="86"/>
      <c r="I34" s="86"/>
      <c r="J34" s="86"/>
      <c r="K34" s="86"/>
    </row>
    <row r="35" spans="1:11" ht="18.75" customHeight="1">
      <c r="A35" s="85" t="s">
        <v>165</v>
      </c>
      <c r="H35" s="86"/>
      <c r="I35" s="86"/>
      <c r="J35" s="86"/>
      <c r="K35" s="86"/>
    </row>
    <row r="36" spans="1:11" ht="18.75" customHeight="1">
      <c r="A36" s="85" t="s">
        <v>166</v>
      </c>
      <c r="H36" s="86"/>
      <c r="I36" s="86"/>
      <c r="J36" s="86"/>
      <c r="K36" s="86"/>
    </row>
    <row r="37" spans="1:11" ht="18.75" customHeight="1">
      <c r="A37" s="85" t="s">
        <v>167</v>
      </c>
      <c r="H37" s="86"/>
      <c r="I37" s="86"/>
      <c r="J37" s="86"/>
      <c r="K37" s="86"/>
    </row>
    <row r="38" spans="1:11" ht="18.75" customHeight="1">
      <c r="H38" s="86"/>
      <c r="I38" s="86"/>
      <c r="J38" s="86"/>
      <c r="K38" s="86"/>
    </row>
    <row r="39" spans="1:11" ht="18.75" customHeight="1">
      <c r="H39" s="86"/>
      <c r="I39" s="86"/>
      <c r="J39" s="86"/>
      <c r="K39" s="86"/>
    </row>
    <row r="40" spans="1:11" ht="18.75" customHeight="1">
      <c r="H40" s="86"/>
      <c r="I40" s="86"/>
      <c r="J40" s="86"/>
      <c r="K40" s="86"/>
    </row>
    <row r="41" spans="1:11" ht="18.75" customHeight="1">
      <c r="H41" s="86"/>
      <c r="I41" s="86"/>
      <c r="J41" s="86"/>
      <c r="K41" s="86"/>
    </row>
    <row r="42" spans="1:11" ht="18.75" customHeight="1">
      <c r="H42" s="86"/>
      <c r="I42" s="86"/>
      <c r="J42" s="86"/>
      <c r="K42" s="86"/>
    </row>
  </sheetData>
  <mergeCells count="12">
    <mergeCell ref="G32:H32"/>
    <mergeCell ref="G4:J4"/>
    <mergeCell ref="G5:J5"/>
    <mergeCell ref="A8:C8"/>
    <mergeCell ref="I11:I13"/>
    <mergeCell ref="F12:H12"/>
    <mergeCell ref="A15:I15"/>
    <mergeCell ref="A16:I16"/>
    <mergeCell ref="A19:I20"/>
    <mergeCell ref="A22:J22"/>
    <mergeCell ref="G28:H28"/>
    <mergeCell ref="E24:I24"/>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pageSetUpPr fitToPage="1"/>
  </sheetPr>
  <dimension ref="B1:N27"/>
  <sheetViews>
    <sheetView view="pageBreakPreview" zoomScale="70" zoomScaleNormal="75" zoomScaleSheetLayoutView="70" workbookViewId="0">
      <selection activeCell="M18" sqref="M18"/>
    </sheetView>
  </sheetViews>
  <sheetFormatPr defaultColWidth="12.625" defaultRowHeight="24" customHeight="1"/>
  <cols>
    <col min="1" max="1" width="3.125" style="1" customWidth="1"/>
    <col min="2" max="2" width="29.25" style="1" customWidth="1"/>
    <col min="3" max="3" width="15.625" style="1" customWidth="1"/>
    <col min="4" max="256" width="12.625" style="1"/>
    <col min="257" max="257" width="3.125" style="1" customWidth="1"/>
    <col min="258" max="258" width="29.25" style="1" customWidth="1"/>
    <col min="259" max="259" width="15.625" style="1" customWidth="1"/>
    <col min="260" max="512" width="12.625" style="1"/>
    <col min="513" max="513" width="3.125" style="1" customWidth="1"/>
    <col min="514" max="514" width="29.25" style="1" customWidth="1"/>
    <col min="515" max="515" width="15.625" style="1" customWidth="1"/>
    <col min="516" max="768" width="12.625" style="1"/>
    <col min="769" max="769" width="3.125" style="1" customWidth="1"/>
    <col min="770" max="770" width="29.25" style="1" customWidth="1"/>
    <col min="771" max="771" width="15.625" style="1" customWidth="1"/>
    <col min="772" max="1024" width="12.625" style="1"/>
    <col min="1025" max="1025" width="3.125" style="1" customWidth="1"/>
    <col min="1026" max="1026" width="29.25" style="1" customWidth="1"/>
    <col min="1027" max="1027" width="15.625" style="1" customWidth="1"/>
    <col min="1028" max="1280" width="12.625" style="1"/>
    <col min="1281" max="1281" width="3.125" style="1" customWidth="1"/>
    <col min="1282" max="1282" width="29.25" style="1" customWidth="1"/>
    <col min="1283" max="1283" width="15.625" style="1" customWidth="1"/>
    <col min="1284" max="1536" width="12.625" style="1"/>
    <col min="1537" max="1537" width="3.125" style="1" customWidth="1"/>
    <col min="1538" max="1538" width="29.25" style="1" customWidth="1"/>
    <col min="1539" max="1539" width="15.625" style="1" customWidth="1"/>
    <col min="1540" max="1792" width="12.625" style="1"/>
    <col min="1793" max="1793" width="3.125" style="1" customWidth="1"/>
    <col min="1794" max="1794" width="29.25" style="1" customWidth="1"/>
    <col min="1795" max="1795" width="15.625" style="1" customWidth="1"/>
    <col min="1796" max="2048" width="12.625" style="1"/>
    <col min="2049" max="2049" width="3.125" style="1" customWidth="1"/>
    <col min="2050" max="2050" width="29.25" style="1" customWidth="1"/>
    <col min="2051" max="2051" width="15.625" style="1" customWidth="1"/>
    <col min="2052" max="2304" width="12.625" style="1"/>
    <col min="2305" max="2305" width="3.125" style="1" customWidth="1"/>
    <col min="2306" max="2306" width="29.25" style="1" customWidth="1"/>
    <col min="2307" max="2307" width="15.625" style="1" customWidth="1"/>
    <col min="2308" max="2560" width="12.625" style="1"/>
    <col min="2561" max="2561" width="3.125" style="1" customWidth="1"/>
    <col min="2562" max="2562" width="29.25" style="1" customWidth="1"/>
    <col min="2563" max="2563" width="15.625" style="1" customWidth="1"/>
    <col min="2564" max="2816" width="12.625" style="1"/>
    <col min="2817" max="2817" width="3.125" style="1" customWidth="1"/>
    <col min="2818" max="2818" width="29.25" style="1" customWidth="1"/>
    <col min="2819" max="2819" width="15.625" style="1" customWidth="1"/>
    <col min="2820" max="3072" width="12.625" style="1"/>
    <col min="3073" max="3073" width="3.125" style="1" customWidth="1"/>
    <col min="3074" max="3074" width="29.25" style="1" customWidth="1"/>
    <col min="3075" max="3075" width="15.625" style="1" customWidth="1"/>
    <col min="3076" max="3328" width="12.625" style="1"/>
    <col min="3329" max="3329" width="3.125" style="1" customWidth="1"/>
    <col min="3330" max="3330" width="29.25" style="1" customWidth="1"/>
    <col min="3331" max="3331" width="15.625" style="1" customWidth="1"/>
    <col min="3332" max="3584" width="12.625" style="1"/>
    <col min="3585" max="3585" width="3.125" style="1" customWidth="1"/>
    <col min="3586" max="3586" width="29.25" style="1" customWidth="1"/>
    <col min="3587" max="3587" width="15.625" style="1" customWidth="1"/>
    <col min="3588" max="3840" width="12.625" style="1"/>
    <col min="3841" max="3841" width="3.125" style="1" customWidth="1"/>
    <col min="3842" max="3842" width="29.25" style="1" customWidth="1"/>
    <col min="3843" max="3843" width="15.625" style="1" customWidth="1"/>
    <col min="3844" max="4096" width="12.625" style="1"/>
    <col min="4097" max="4097" width="3.125" style="1" customWidth="1"/>
    <col min="4098" max="4098" width="29.25" style="1" customWidth="1"/>
    <col min="4099" max="4099" width="15.625" style="1" customWidth="1"/>
    <col min="4100" max="4352" width="12.625" style="1"/>
    <col min="4353" max="4353" width="3.125" style="1" customWidth="1"/>
    <col min="4354" max="4354" width="29.25" style="1" customWidth="1"/>
    <col min="4355" max="4355" width="15.625" style="1" customWidth="1"/>
    <col min="4356" max="4608" width="12.625" style="1"/>
    <col min="4609" max="4609" width="3.125" style="1" customWidth="1"/>
    <col min="4610" max="4610" width="29.25" style="1" customWidth="1"/>
    <col min="4611" max="4611" width="15.625" style="1" customWidth="1"/>
    <col min="4612" max="4864" width="12.625" style="1"/>
    <col min="4865" max="4865" width="3.125" style="1" customWidth="1"/>
    <col min="4866" max="4866" width="29.25" style="1" customWidth="1"/>
    <col min="4867" max="4867" width="15.625" style="1" customWidth="1"/>
    <col min="4868" max="5120" width="12.625" style="1"/>
    <col min="5121" max="5121" width="3.125" style="1" customWidth="1"/>
    <col min="5122" max="5122" width="29.25" style="1" customWidth="1"/>
    <col min="5123" max="5123" width="15.625" style="1" customWidth="1"/>
    <col min="5124" max="5376" width="12.625" style="1"/>
    <col min="5377" max="5377" width="3.125" style="1" customWidth="1"/>
    <col min="5378" max="5378" width="29.25" style="1" customWidth="1"/>
    <col min="5379" max="5379" width="15.625" style="1" customWidth="1"/>
    <col min="5380" max="5632" width="12.625" style="1"/>
    <col min="5633" max="5633" width="3.125" style="1" customWidth="1"/>
    <col min="5634" max="5634" width="29.25" style="1" customWidth="1"/>
    <col min="5635" max="5635" width="15.625" style="1" customWidth="1"/>
    <col min="5636" max="5888" width="12.625" style="1"/>
    <col min="5889" max="5889" width="3.125" style="1" customWidth="1"/>
    <col min="5890" max="5890" width="29.25" style="1" customWidth="1"/>
    <col min="5891" max="5891" width="15.625" style="1" customWidth="1"/>
    <col min="5892" max="6144" width="12.625" style="1"/>
    <col min="6145" max="6145" width="3.125" style="1" customWidth="1"/>
    <col min="6146" max="6146" width="29.25" style="1" customWidth="1"/>
    <col min="6147" max="6147" width="15.625" style="1" customWidth="1"/>
    <col min="6148" max="6400" width="12.625" style="1"/>
    <col min="6401" max="6401" width="3.125" style="1" customWidth="1"/>
    <col min="6402" max="6402" width="29.25" style="1" customWidth="1"/>
    <col min="6403" max="6403" width="15.625" style="1" customWidth="1"/>
    <col min="6404" max="6656" width="12.625" style="1"/>
    <col min="6657" max="6657" width="3.125" style="1" customWidth="1"/>
    <col min="6658" max="6658" width="29.25" style="1" customWidth="1"/>
    <col min="6659" max="6659" width="15.625" style="1" customWidth="1"/>
    <col min="6660" max="6912" width="12.625" style="1"/>
    <col min="6913" max="6913" width="3.125" style="1" customWidth="1"/>
    <col min="6914" max="6914" width="29.25" style="1" customWidth="1"/>
    <col min="6915" max="6915" width="15.625" style="1" customWidth="1"/>
    <col min="6916" max="7168" width="12.625" style="1"/>
    <col min="7169" max="7169" width="3.125" style="1" customWidth="1"/>
    <col min="7170" max="7170" width="29.25" style="1" customWidth="1"/>
    <col min="7171" max="7171" width="15.625" style="1" customWidth="1"/>
    <col min="7172" max="7424" width="12.625" style="1"/>
    <col min="7425" max="7425" width="3.125" style="1" customWidth="1"/>
    <col min="7426" max="7426" width="29.25" style="1" customWidth="1"/>
    <col min="7427" max="7427" width="15.625" style="1" customWidth="1"/>
    <col min="7428" max="7680" width="12.625" style="1"/>
    <col min="7681" max="7681" width="3.125" style="1" customWidth="1"/>
    <col min="7682" max="7682" width="29.25" style="1" customWidth="1"/>
    <col min="7683" max="7683" width="15.625" style="1" customWidth="1"/>
    <col min="7684" max="7936" width="12.625" style="1"/>
    <col min="7937" max="7937" width="3.125" style="1" customWidth="1"/>
    <col min="7938" max="7938" width="29.25" style="1" customWidth="1"/>
    <col min="7939" max="7939" width="15.625" style="1" customWidth="1"/>
    <col min="7940" max="8192" width="12.625" style="1"/>
    <col min="8193" max="8193" width="3.125" style="1" customWidth="1"/>
    <col min="8194" max="8194" width="29.25" style="1" customWidth="1"/>
    <col min="8195" max="8195" width="15.625" style="1" customWidth="1"/>
    <col min="8196" max="8448" width="12.625" style="1"/>
    <col min="8449" max="8449" width="3.125" style="1" customWidth="1"/>
    <col min="8450" max="8450" width="29.25" style="1" customWidth="1"/>
    <col min="8451" max="8451" width="15.625" style="1" customWidth="1"/>
    <col min="8452" max="8704" width="12.625" style="1"/>
    <col min="8705" max="8705" width="3.125" style="1" customWidth="1"/>
    <col min="8706" max="8706" width="29.25" style="1" customWidth="1"/>
    <col min="8707" max="8707" width="15.625" style="1" customWidth="1"/>
    <col min="8708" max="8960" width="12.625" style="1"/>
    <col min="8961" max="8961" width="3.125" style="1" customWidth="1"/>
    <col min="8962" max="8962" width="29.25" style="1" customWidth="1"/>
    <col min="8963" max="8963" width="15.625" style="1" customWidth="1"/>
    <col min="8964" max="9216" width="12.625" style="1"/>
    <col min="9217" max="9217" width="3.125" style="1" customWidth="1"/>
    <col min="9218" max="9218" width="29.25" style="1" customWidth="1"/>
    <col min="9219" max="9219" width="15.625" style="1" customWidth="1"/>
    <col min="9220" max="9472" width="12.625" style="1"/>
    <col min="9473" max="9473" width="3.125" style="1" customWidth="1"/>
    <col min="9474" max="9474" width="29.25" style="1" customWidth="1"/>
    <col min="9475" max="9475" width="15.625" style="1" customWidth="1"/>
    <col min="9476" max="9728" width="12.625" style="1"/>
    <col min="9729" max="9729" width="3.125" style="1" customWidth="1"/>
    <col min="9730" max="9730" width="29.25" style="1" customWidth="1"/>
    <col min="9731" max="9731" width="15.625" style="1" customWidth="1"/>
    <col min="9732" max="9984" width="12.625" style="1"/>
    <col min="9985" max="9985" width="3.125" style="1" customWidth="1"/>
    <col min="9986" max="9986" width="29.25" style="1" customWidth="1"/>
    <col min="9987" max="9987" width="15.625" style="1" customWidth="1"/>
    <col min="9988" max="10240" width="12.625" style="1"/>
    <col min="10241" max="10241" width="3.125" style="1" customWidth="1"/>
    <col min="10242" max="10242" width="29.25" style="1" customWidth="1"/>
    <col min="10243" max="10243" width="15.625" style="1" customWidth="1"/>
    <col min="10244" max="10496" width="12.625" style="1"/>
    <col min="10497" max="10497" width="3.125" style="1" customWidth="1"/>
    <col min="10498" max="10498" width="29.25" style="1" customWidth="1"/>
    <col min="10499" max="10499" width="15.625" style="1" customWidth="1"/>
    <col min="10500" max="10752" width="12.625" style="1"/>
    <col min="10753" max="10753" width="3.125" style="1" customWidth="1"/>
    <col min="10754" max="10754" width="29.25" style="1" customWidth="1"/>
    <col min="10755" max="10755" width="15.625" style="1" customWidth="1"/>
    <col min="10756" max="11008" width="12.625" style="1"/>
    <col min="11009" max="11009" width="3.125" style="1" customWidth="1"/>
    <col min="11010" max="11010" width="29.25" style="1" customWidth="1"/>
    <col min="11011" max="11011" width="15.625" style="1" customWidth="1"/>
    <col min="11012" max="11264" width="12.625" style="1"/>
    <col min="11265" max="11265" width="3.125" style="1" customWidth="1"/>
    <col min="11266" max="11266" width="29.25" style="1" customWidth="1"/>
    <col min="11267" max="11267" width="15.625" style="1" customWidth="1"/>
    <col min="11268" max="11520" width="12.625" style="1"/>
    <col min="11521" max="11521" width="3.125" style="1" customWidth="1"/>
    <col min="11522" max="11522" width="29.25" style="1" customWidth="1"/>
    <col min="11523" max="11523" width="15.625" style="1" customWidth="1"/>
    <col min="11524" max="11776" width="12.625" style="1"/>
    <col min="11777" max="11777" width="3.125" style="1" customWidth="1"/>
    <col min="11778" max="11778" width="29.25" style="1" customWidth="1"/>
    <col min="11779" max="11779" width="15.625" style="1" customWidth="1"/>
    <col min="11780" max="12032" width="12.625" style="1"/>
    <col min="12033" max="12033" width="3.125" style="1" customWidth="1"/>
    <col min="12034" max="12034" width="29.25" style="1" customWidth="1"/>
    <col min="12035" max="12035" width="15.625" style="1" customWidth="1"/>
    <col min="12036" max="12288" width="12.625" style="1"/>
    <col min="12289" max="12289" width="3.125" style="1" customWidth="1"/>
    <col min="12290" max="12290" width="29.25" style="1" customWidth="1"/>
    <col min="12291" max="12291" width="15.625" style="1" customWidth="1"/>
    <col min="12292" max="12544" width="12.625" style="1"/>
    <col min="12545" max="12545" width="3.125" style="1" customWidth="1"/>
    <col min="12546" max="12546" width="29.25" style="1" customWidth="1"/>
    <col min="12547" max="12547" width="15.625" style="1" customWidth="1"/>
    <col min="12548" max="12800" width="12.625" style="1"/>
    <col min="12801" max="12801" width="3.125" style="1" customWidth="1"/>
    <col min="12802" max="12802" width="29.25" style="1" customWidth="1"/>
    <col min="12803" max="12803" width="15.625" style="1" customWidth="1"/>
    <col min="12804" max="13056" width="12.625" style="1"/>
    <col min="13057" max="13057" width="3.125" style="1" customWidth="1"/>
    <col min="13058" max="13058" width="29.25" style="1" customWidth="1"/>
    <col min="13059" max="13059" width="15.625" style="1" customWidth="1"/>
    <col min="13060" max="13312" width="12.625" style="1"/>
    <col min="13313" max="13313" width="3.125" style="1" customWidth="1"/>
    <col min="13314" max="13314" width="29.25" style="1" customWidth="1"/>
    <col min="13315" max="13315" width="15.625" style="1" customWidth="1"/>
    <col min="13316" max="13568" width="12.625" style="1"/>
    <col min="13569" max="13569" width="3.125" style="1" customWidth="1"/>
    <col min="13570" max="13570" width="29.25" style="1" customWidth="1"/>
    <col min="13571" max="13571" width="15.625" style="1" customWidth="1"/>
    <col min="13572" max="13824" width="12.625" style="1"/>
    <col min="13825" max="13825" width="3.125" style="1" customWidth="1"/>
    <col min="13826" max="13826" width="29.25" style="1" customWidth="1"/>
    <col min="13827" max="13827" width="15.625" style="1" customWidth="1"/>
    <col min="13828" max="14080" width="12.625" style="1"/>
    <col min="14081" max="14081" width="3.125" style="1" customWidth="1"/>
    <col min="14082" max="14082" width="29.25" style="1" customWidth="1"/>
    <col min="14083" max="14083" width="15.625" style="1" customWidth="1"/>
    <col min="14084" max="14336" width="12.625" style="1"/>
    <col min="14337" max="14337" width="3.125" style="1" customWidth="1"/>
    <col min="14338" max="14338" width="29.25" style="1" customWidth="1"/>
    <col min="14339" max="14339" width="15.625" style="1" customWidth="1"/>
    <col min="14340" max="14592" width="12.625" style="1"/>
    <col min="14593" max="14593" width="3.125" style="1" customWidth="1"/>
    <col min="14594" max="14594" width="29.25" style="1" customWidth="1"/>
    <col min="14595" max="14595" width="15.625" style="1" customWidth="1"/>
    <col min="14596" max="14848" width="12.625" style="1"/>
    <col min="14849" max="14849" width="3.125" style="1" customWidth="1"/>
    <col min="14850" max="14850" width="29.25" style="1" customWidth="1"/>
    <col min="14851" max="14851" width="15.625" style="1" customWidth="1"/>
    <col min="14852" max="15104" width="12.625" style="1"/>
    <col min="15105" max="15105" width="3.125" style="1" customWidth="1"/>
    <col min="15106" max="15106" width="29.25" style="1" customWidth="1"/>
    <col min="15107" max="15107" width="15.625" style="1" customWidth="1"/>
    <col min="15108" max="15360" width="12.625" style="1"/>
    <col min="15361" max="15361" width="3.125" style="1" customWidth="1"/>
    <col min="15362" max="15362" width="29.25" style="1" customWidth="1"/>
    <col min="15363" max="15363" width="15.625" style="1" customWidth="1"/>
    <col min="15364" max="15616" width="12.625" style="1"/>
    <col min="15617" max="15617" width="3.125" style="1" customWidth="1"/>
    <col min="15618" max="15618" width="29.25" style="1" customWidth="1"/>
    <col min="15619" max="15619" width="15.625" style="1" customWidth="1"/>
    <col min="15620" max="15872" width="12.625" style="1"/>
    <col min="15873" max="15873" width="3.125" style="1" customWidth="1"/>
    <col min="15874" max="15874" width="29.25" style="1" customWidth="1"/>
    <col min="15875" max="15875" width="15.625" style="1" customWidth="1"/>
    <col min="15876" max="16128" width="12.625" style="1"/>
    <col min="16129" max="16129" width="3.125" style="1" customWidth="1"/>
    <col min="16130" max="16130" width="29.25" style="1" customWidth="1"/>
    <col min="16131" max="16131" width="15.625" style="1" customWidth="1"/>
    <col min="16132" max="16384" width="12.625" style="1"/>
  </cols>
  <sheetData>
    <row r="1" spans="2:14" ht="11.25" customHeight="1"/>
    <row r="2" spans="2:14" ht="24" customHeight="1">
      <c r="B2" s="86" t="s">
        <v>149</v>
      </c>
    </row>
    <row r="3" spans="2:14" ht="24" customHeight="1">
      <c r="B3" s="185" t="s">
        <v>205</v>
      </c>
      <c r="C3" s="185"/>
      <c r="D3" s="185"/>
      <c r="E3" s="185"/>
      <c r="F3" s="185"/>
      <c r="G3" s="185"/>
      <c r="H3" s="185"/>
      <c r="I3" s="185"/>
      <c r="J3" s="185"/>
      <c r="K3" s="185"/>
      <c r="L3" s="185"/>
      <c r="M3" s="185"/>
      <c r="N3" s="185"/>
    </row>
    <row r="4" spans="2:14" ht="24" customHeight="1">
      <c r="B4" s="1" t="s">
        <v>172</v>
      </c>
      <c r="L4" s="3" t="s">
        <v>206</v>
      </c>
      <c r="M4" s="3"/>
      <c r="N4" s="3"/>
    </row>
    <row r="5" spans="2:14" ht="7.5" customHeight="1"/>
    <row r="6" spans="2:14" ht="24" customHeight="1">
      <c r="B6" s="229" t="s">
        <v>103</v>
      </c>
      <c r="C6" s="230"/>
      <c r="D6" s="229" t="s">
        <v>104</v>
      </c>
      <c r="E6" s="239"/>
      <c r="F6" s="239"/>
      <c r="G6" s="239"/>
      <c r="H6" s="239"/>
      <c r="I6" s="239"/>
      <c r="J6" s="239"/>
      <c r="K6" s="239"/>
      <c r="L6" s="239"/>
      <c r="M6" s="230"/>
      <c r="N6" s="82"/>
    </row>
    <row r="7" spans="2:14" ht="24" customHeight="1">
      <c r="B7" s="7"/>
      <c r="C7" s="11"/>
      <c r="D7" s="229" t="s">
        <v>157</v>
      </c>
      <c r="E7" s="239"/>
      <c r="F7" s="230"/>
      <c r="G7" s="229" t="s">
        <v>158</v>
      </c>
      <c r="H7" s="239"/>
      <c r="I7" s="239"/>
      <c r="J7" s="239"/>
      <c r="K7" s="239"/>
      <c r="L7" s="239"/>
      <c r="M7" s="230"/>
      <c r="N7" s="11"/>
    </row>
    <row r="8" spans="2:14" ht="24" customHeight="1">
      <c r="B8" s="6" t="s">
        <v>159</v>
      </c>
      <c r="C8" s="99" t="s">
        <v>105</v>
      </c>
      <c r="D8" s="5"/>
      <c r="E8" s="5"/>
      <c r="F8" s="99"/>
      <c r="G8" s="5"/>
      <c r="H8" s="195" t="s">
        <v>106</v>
      </c>
      <c r="I8" s="197"/>
      <c r="J8" s="195" t="s">
        <v>107</v>
      </c>
      <c r="K8" s="197"/>
      <c r="L8" s="195" t="s">
        <v>90</v>
      </c>
      <c r="M8" s="197"/>
      <c r="N8" s="99" t="s">
        <v>108</v>
      </c>
    </row>
    <row r="9" spans="2:14" ht="24" customHeight="1">
      <c r="B9" s="7"/>
      <c r="C9" s="99" t="s">
        <v>109</v>
      </c>
      <c r="D9" s="6" t="s">
        <v>110</v>
      </c>
      <c r="E9" s="6" t="s">
        <v>111</v>
      </c>
      <c r="F9" s="99" t="s">
        <v>112</v>
      </c>
      <c r="G9" s="6" t="s">
        <v>110</v>
      </c>
      <c r="H9" s="6"/>
      <c r="I9" s="5" t="s">
        <v>113</v>
      </c>
      <c r="J9" s="6"/>
      <c r="K9" s="5" t="s">
        <v>113</v>
      </c>
      <c r="L9" s="6"/>
      <c r="M9" s="5" t="s">
        <v>113</v>
      </c>
      <c r="N9" s="11"/>
    </row>
    <row r="10" spans="2:14" ht="24" customHeight="1">
      <c r="B10" s="17"/>
      <c r="C10" s="100"/>
      <c r="D10" s="8"/>
      <c r="E10" s="8"/>
      <c r="F10" s="100"/>
      <c r="G10" s="8"/>
      <c r="H10" s="8"/>
      <c r="I10" s="8" t="s">
        <v>114</v>
      </c>
      <c r="J10" s="8"/>
      <c r="K10" s="8" t="s">
        <v>114</v>
      </c>
      <c r="L10" s="8"/>
      <c r="M10" s="8" t="s">
        <v>114</v>
      </c>
      <c r="N10" s="76"/>
    </row>
    <row r="11" spans="2:14" ht="20.100000000000001" customHeight="1">
      <c r="B11" s="7"/>
      <c r="C11" s="13" t="s">
        <v>44</v>
      </c>
      <c r="D11" s="81"/>
      <c r="E11" s="81" t="s">
        <v>44</v>
      </c>
      <c r="F11" s="13" t="s">
        <v>44</v>
      </c>
      <c r="G11" s="81"/>
      <c r="H11" s="81" t="s">
        <v>44</v>
      </c>
      <c r="I11" s="81" t="s">
        <v>44</v>
      </c>
      <c r="J11" s="81" t="s">
        <v>44</v>
      </c>
      <c r="K11" s="81" t="s">
        <v>44</v>
      </c>
      <c r="L11" s="81" t="s">
        <v>44</v>
      </c>
      <c r="M11" s="13" t="s">
        <v>44</v>
      </c>
      <c r="N11" s="13"/>
    </row>
    <row r="12" spans="2:14" ht="24" customHeight="1">
      <c r="B12" s="7" t="s">
        <v>115</v>
      </c>
      <c r="C12" s="11"/>
      <c r="D12" s="7"/>
      <c r="E12" s="7"/>
      <c r="F12" s="11"/>
      <c r="G12" s="7"/>
      <c r="H12" s="7"/>
      <c r="I12" s="7"/>
      <c r="J12" s="7"/>
      <c r="K12" s="7"/>
      <c r="L12" s="7"/>
      <c r="M12" s="11"/>
      <c r="N12" s="11"/>
    </row>
    <row r="13" spans="2:14" ht="24" customHeight="1">
      <c r="B13" s="7"/>
      <c r="C13" s="11"/>
      <c r="D13" s="7"/>
      <c r="E13" s="7"/>
      <c r="F13" s="11"/>
      <c r="G13" s="7"/>
      <c r="H13" s="7"/>
      <c r="I13" s="7"/>
      <c r="J13" s="7"/>
      <c r="K13" s="7"/>
      <c r="L13" s="7"/>
      <c r="M13" s="11"/>
      <c r="N13" s="11"/>
    </row>
    <row r="14" spans="2:14" ht="24" customHeight="1">
      <c r="B14" s="7" t="s">
        <v>116</v>
      </c>
      <c r="C14" s="11"/>
      <c r="D14" s="7"/>
      <c r="E14" s="7"/>
      <c r="F14" s="11"/>
      <c r="G14" s="7"/>
      <c r="H14" s="7"/>
      <c r="I14" s="7"/>
      <c r="J14" s="7"/>
      <c r="K14" s="7"/>
      <c r="L14" s="7"/>
      <c r="M14" s="11"/>
      <c r="N14" s="11"/>
    </row>
    <row r="15" spans="2:14" ht="24" customHeight="1">
      <c r="B15" s="7" t="s">
        <v>117</v>
      </c>
      <c r="C15" s="11"/>
      <c r="D15" s="7"/>
      <c r="E15" s="7"/>
      <c r="F15" s="11"/>
      <c r="G15" s="7"/>
      <c r="H15" s="7"/>
      <c r="I15" s="7"/>
      <c r="J15" s="7"/>
      <c r="K15" s="7"/>
      <c r="L15" s="7"/>
      <c r="M15" s="11"/>
      <c r="N15" s="11"/>
    </row>
    <row r="16" spans="2:14" ht="24" customHeight="1">
      <c r="B16" s="7"/>
      <c r="C16" s="11"/>
      <c r="D16" s="7"/>
      <c r="E16" s="7"/>
      <c r="F16" s="11"/>
      <c r="G16" s="7"/>
      <c r="H16" s="7"/>
      <c r="I16" s="7"/>
      <c r="J16" s="7"/>
      <c r="K16" s="7"/>
      <c r="L16" s="7"/>
      <c r="M16" s="11"/>
      <c r="N16" s="11"/>
    </row>
    <row r="17" spans="2:14" ht="24" customHeight="1">
      <c r="B17" s="7"/>
      <c r="C17" s="11"/>
      <c r="D17" s="7"/>
      <c r="E17" s="7"/>
      <c r="F17" s="11"/>
      <c r="G17" s="7"/>
      <c r="H17" s="7"/>
      <c r="I17" s="7"/>
      <c r="J17" s="7"/>
      <c r="K17" s="7"/>
      <c r="L17" s="7"/>
      <c r="M17" s="11"/>
      <c r="N17" s="11"/>
    </row>
    <row r="18" spans="2:14" ht="24" customHeight="1">
      <c r="B18" s="17"/>
      <c r="C18" s="76"/>
      <c r="D18" s="17"/>
      <c r="E18" s="17"/>
      <c r="F18" s="76"/>
      <c r="G18" s="17"/>
      <c r="H18" s="17"/>
      <c r="I18" s="17"/>
      <c r="J18" s="17"/>
      <c r="K18" s="17"/>
      <c r="L18" s="17"/>
      <c r="M18" s="76"/>
      <c r="N18" s="76"/>
    </row>
    <row r="20" spans="2:14" ht="20.100000000000001" customHeight="1">
      <c r="B20" s="1" t="s">
        <v>50</v>
      </c>
    </row>
    <row r="21" spans="2:14" ht="20.100000000000001" customHeight="1">
      <c r="B21" s="1" t="s">
        <v>155</v>
      </c>
    </row>
    <row r="22" spans="2:14" ht="20.100000000000001" customHeight="1">
      <c r="B22" s="1" t="s">
        <v>207</v>
      </c>
    </row>
    <row r="23" spans="2:14" ht="20.100000000000001" customHeight="1">
      <c r="B23" s="1" t="s">
        <v>118</v>
      </c>
    </row>
    <row r="24" spans="2:14" ht="20.100000000000001" customHeight="1">
      <c r="B24" s="1" t="s">
        <v>208</v>
      </c>
    </row>
    <row r="25" spans="2:14" ht="20.100000000000001" customHeight="1">
      <c r="B25" s="1" t="s">
        <v>156</v>
      </c>
    </row>
    <row r="26" spans="2:14" ht="20.100000000000001" customHeight="1">
      <c r="B26" s="1" t="s">
        <v>209</v>
      </c>
    </row>
    <row r="27" spans="2:14" ht="20.100000000000001" customHeight="1">
      <c r="B27" s="1" t="s">
        <v>210</v>
      </c>
    </row>
  </sheetData>
  <mergeCells count="8">
    <mergeCell ref="H8:I8"/>
    <mergeCell ref="J8:K8"/>
    <mergeCell ref="L8:M8"/>
    <mergeCell ref="B3:N3"/>
    <mergeCell ref="B6:C6"/>
    <mergeCell ref="D6:M6"/>
    <mergeCell ref="D7:F7"/>
    <mergeCell ref="G7:M7"/>
  </mergeCells>
  <phoneticPr fontId="1"/>
  <printOptions horizontalCentered="1"/>
  <pageMargins left="0.39370078740157483" right="0.39370078740157483" top="0.98425196850393704" bottom="0.39370078740157483" header="0.51181102362204722" footer="0.51181102362204722"/>
  <pageSetup paperSize="9" scale="74" orientation="landscape" blackAndWhite="1"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85" zoomScaleNormal="85" workbookViewId="0">
      <selection activeCell="H24" sqref="H24"/>
    </sheetView>
  </sheetViews>
  <sheetFormatPr defaultRowHeight="13.5"/>
  <cols>
    <col min="1" max="1" width="5.25" style="168" bestFit="1" customWidth="1"/>
    <col min="2" max="2" width="54.5" bestFit="1" customWidth="1"/>
    <col min="4" max="4" width="27" bestFit="1" customWidth="1"/>
  </cols>
  <sheetData>
    <row r="1" spans="1:4" s="168" customFormat="1" ht="27">
      <c r="A1" s="171" t="s">
        <v>305</v>
      </c>
      <c r="B1" s="171" t="s">
        <v>306</v>
      </c>
      <c r="D1" s="169" t="s">
        <v>304</v>
      </c>
    </row>
    <row r="2" spans="1:4">
      <c r="A2" s="240" t="s">
        <v>307</v>
      </c>
      <c r="B2" t="s">
        <v>264</v>
      </c>
      <c r="D2" t="s">
        <v>293</v>
      </c>
    </row>
    <row r="3" spans="1:4">
      <c r="A3" s="240"/>
      <c r="B3" t="s">
        <v>265</v>
      </c>
      <c r="D3" t="s">
        <v>294</v>
      </c>
    </row>
    <row r="4" spans="1:4">
      <c r="A4" s="240"/>
      <c r="B4" t="s">
        <v>266</v>
      </c>
      <c r="D4" t="s">
        <v>295</v>
      </c>
    </row>
    <row r="5" spans="1:4">
      <c r="A5" s="240"/>
      <c r="B5" t="s">
        <v>267</v>
      </c>
      <c r="D5" t="s">
        <v>296</v>
      </c>
    </row>
    <row r="6" spans="1:4">
      <c r="A6" s="240"/>
      <c r="B6" t="s">
        <v>268</v>
      </c>
      <c r="D6" t="s">
        <v>297</v>
      </c>
    </row>
    <row r="7" spans="1:4">
      <c r="A7" s="240"/>
      <c r="B7" t="s">
        <v>269</v>
      </c>
      <c r="D7" t="s">
        <v>298</v>
      </c>
    </row>
    <row r="8" spans="1:4">
      <c r="A8" s="240"/>
      <c r="B8" t="s">
        <v>270</v>
      </c>
      <c r="D8" t="s">
        <v>299</v>
      </c>
    </row>
    <row r="9" spans="1:4">
      <c r="A9" s="240"/>
      <c r="B9" t="s">
        <v>271</v>
      </c>
      <c r="D9" t="s">
        <v>300</v>
      </c>
    </row>
    <row r="10" spans="1:4">
      <c r="A10" s="240"/>
      <c r="B10" t="s">
        <v>263</v>
      </c>
      <c r="D10" t="s">
        <v>301</v>
      </c>
    </row>
    <row r="11" spans="1:4">
      <c r="A11" s="240"/>
      <c r="B11" t="s">
        <v>272</v>
      </c>
      <c r="D11" t="s">
        <v>302</v>
      </c>
    </row>
    <row r="12" spans="1:4">
      <c r="A12" s="240"/>
      <c r="B12" t="s">
        <v>273</v>
      </c>
      <c r="D12" t="s">
        <v>303</v>
      </c>
    </row>
    <row r="13" spans="1:4">
      <c r="A13" s="240"/>
      <c r="B13" t="s">
        <v>274</v>
      </c>
    </row>
    <row r="14" spans="1:4">
      <c r="A14" s="240"/>
      <c r="B14" t="s">
        <v>275</v>
      </c>
    </row>
    <row r="15" spans="1:4">
      <c r="A15" s="240"/>
      <c r="B15" t="s">
        <v>276</v>
      </c>
    </row>
    <row r="16" spans="1:4">
      <c r="A16" s="240"/>
      <c r="B16" t="s">
        <v>277</v>
      </c>
    </row>
    <row r="17" spans="1:2">
      <c r="A17" s="240"/>
      <c r="B17" t="s">
        <v>278</v>
      </c>
    </row>
    <row r="18" spans="1:2">
      <c r="A18" s="240"/>
      <c r="B18" t="s">
        <v>279</v>
      </c>
    </row>
    <row r="19" spans="1:2">
      <c r="A19" s="240"/>
      <c r="B19" t="s">
        <v>280</v>
      </c>
    </row>
    <row r="20" spans="1:2">
      <c r="A20" s="240"/>
      <c r="B20" t="s">
        <v>281</v>
      </c>
    </row>
    <row r="21" spans="1:2">
      <c r="A21" s="240"/>
      <c r="B21" t="s">
        <v>282</v>
      </c>
    </row>
    <row r="22" spans="1:2">
      <c r="A22" s="240"/>
      <c r="B22" t="s">
        <v>283</v>
      </c>
    </row>
    <row r="23" spans="1:2">
      <c r="A23" s="240" t="s">
        <v>308</v>
      </c>
      <c r="B23" t="s">
        <v>284</v>
      </c>
    </row>
    <row r="24" spans="1:2">
      <c r="A24" s="240"/>
      <c r="B24" t="s">
        <v>285</v>
      </c>
    </row>
    <row r="25" spans="1:2">
      <c r="A25" s="240"/>
      <c r="B25" t="s">
        <v>286</v>
      </c>
    </row>
    <row r="26" spans="1:2">
      <c r="A26" s="240"/>
      <c r="B26" t="s">
        <v>310</v>
      </c>
    </row>
    <row r="27" spans="1:2">
      <c r="A27" s="240"/>
      <c r="B27" t="s">
        <v>287</v>
      </c>
    </row>
    <row r="28" spans="1:2">
      <c r="A28" s="240"/>
      <c r="B28" t="s">
        <v>288</v>
      </c>
    </row>
    <row r="29" spans="1:2">
      <c r="A29" s="240"/>
      <c r="B29" t="s">
        <v>289</v>
      </c>
    </row>
    <row r="30" spans="1:2">
      <c r="A30" s="240"/>
      <c r="B30" t="s">
        <v>290</v>
      </c>
    </row>
    <row r="31" spans="1:2">
      <c r="A31" s="240" t="s">
        <v>309</v>
      </c>
      <c r="B31" t="s">
        <v>291</v>
      </c>
    </row>
    <row r="32" spans="1:2">
      <c r="A32" s="240"/>
      <c r="B32" t="s">
        <v>292</v>
      </c>
    </row>
  </sheetData>
  <mergeCells count="3">
    <mergeCell ref="A31:A32"/>
    <mergeCell ref="A23:A30"/>
    <mergeCell ref="A2:A2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I60"/>
  <sheetViews>
    <sheetView view="pageBreakPreview" zoomScale="70" zoomScaleNormal="85" zoomScaleSheetLayoutView="70" workbookViewId="0">
      <selection activeCell="I15" sqref="I15"/>
    </sheetView>
  </sheetViews>
  <sheetFormatPr defaultColWidth="16.625" defaultRowHeight="20.100000000000001" customHeight="1"/>
  <cols>
    <col min="1" max="1" width="2.125" style="1" customWidth="1"/>
    <col min="2" max="2" width="21.875" style="1" customWidth="1"/>
    <col min="3" max="3" width="35.125" style="1" customWidth="1"/>
    <col min="4" max="4" width="31.625" style="1" customWidth="1"/>
    <col min="5" max="5" width="20.875" style="1" customWidth="1"/>
    <col min="6" max="6" width="14.25" style="1" customWidth="1"/>
    <col min="7" max="7" width="8.25" style="1" customWidth="1"/>
    <col min="8" max="8" width="9.875" style="1" customWidth="1"/>
    <col min="9" max="257" width="16.625" style="1"/>
    <col min="258" max="258" width="2.125" style="1" customWidth="1"/>
    <col min="259" max="259" width="21.625" style="1" customWidth="1"/>
    <col min="260" max="260" width="25.875" style="1" customWidth="1"/>
    <col min="261" max="261" width="31.75" style="1" customWidth="1"/>
    <col min="262" max="262" width="27.375" style="1" customWidth="1"/>
    <col min="263" max="263" width="16.125" style="1" customWidth="1"/>
    <col min="264" max="264" width="14.25" style="1" customWidth="1"/>
    <col min="265" max="513" width="16.625" style="1"/>
    <col min="514" max="514" width="2.125" style="1" customWidth="1"/>
    <col min="515" max="515" width="21.625" style="1" customWidth="1"/>
    <col min="516" max="516" width="25.875" style="1" customWidth="1"/>
    <col min="517" max="517" width="31.75" style="1" customWidth="1"/>
    <col min="518" max="518" width="27.375" style="1" customWidth="1"/>
    <col min="519" max="519" width="16.125" style="1" customWidth="1"/>
    <col min="520" max="520" width="14.25" style="1" customWidth="1"/>
    <col min="521" max="769" width="16.625" style="1"/>
    <col min="770" max="770" width="2.125" style="1" customWidth="1"/>
    <col min="771" max="771" width="21.625" style="1" customWidth="1"/>
    <col min="772" max="772" width="25.875" style="1" customWidth="1"/>
    <col min="773" max="773" width="31.75" style="1" customWidth="1"/>
    <col min="774" max="774" width="27.375" style="1" customWidth="1"/>
    <col min="775" max="775" width="16.125" style="1" customWidth="1"/>
    <col min="776" max="776" width="14.25" style="1" customWidth="1"/>
    <col min="777" max="1025" width="16.625" style="1"/>
    <col min="1026" max="1026" width="2.125" style="1" customWidth="1"/>
    <col min="1027" max="1027" width="21.625" style="1" customWidth="1"/>
    <col min="1028" max="1028" width="25.875" style="1" customWidth="1"/>
    <col min="1029" max="1029" width="31.75" style="1" customWidth="1"/>
    <col min="1030" max="1030" width="27.375" style="1" customWidth="1"/>
    <col min="1031" max="1031" width="16.125" style="1" customWidth="1"/>
    <col min="1032" max="1032" width="14.25" style="1" customWidth="1"/>
    <col min="1033" max="1281" width="16.625" style="1"/>
    <col min="1282" max="1282" width="2.125" style="1" customWidth="1"/>
    <col min="1283" max="1283" width="21.625" style="1" customWidth="1"/>
    <col min="1284" max="1284" width="25.875" style="1" customWidth="1"/>
    <col min="1285" max="1285" width="31.75" style="1" customWidth="1"/>
    <col min="1286" max="1286" width="27.375" style="1" customWidth="1"/>
    <col min="1287" max="1287" width="16.125" style="1" customWidth="1"/>
    <col min="1288" max="1288" width="14.25" style="1" customWidth="1"/>
    <col min="1289" max="1537" width="16.625" style="1"/>
    <col min="1538" max="1538" width="2.125" style="1" customWidth="1"/>
    <col min="1539" max="1539" width="21.625" style="1" customWidth="1"/>
    <col min="1540" max="1540" width="25.875" style="1" customWidth="1"/>
    <col min="1541" max="1541" width="31.75" style="1" customWidth="1"/>
    <col min="1542" max="1542" width="27.375" style="1" customWidth="1"/>
    <col min="1543" max="1543" width="16.125" style="1" customWidth="1"/>
    <col min="1544" max="1544" width="14.25" style="1" customWidth="1"/>
    <col min="1545" max="1793" width="16.625" style="1"/>
    <col min="1794" max="1794" width="2.125" style="1" customWidth="1"/>
    <col min="1795" max="1795" width="21.625" style="1" customWidth="1"/>
    <col min="1796" max="1796" width="25.875" style="1" customWidth="1"/>
    <col min="1797" max="1797" width="31.75" style="1" customWidth="1"/>
    <col min="1798" max="1798" width="27.375" style="1" customWidth="1"/>
    <col min="1799" max="1799" width="16.125" style="1" customWidth="1"/>
    <col min="1800" max="1800" width="14.25" style="1" customWidth="1"/>
    <col min="1801" max="2049" width="16.625" style="1"/>
    <col min="2050" max="2050" width="2.125" style="1" customWidth="1"/>
    <col min="2051" max="2051" width="21.625" style="1" customWidth="1"/>
    <col min="2052" max="2052" width="25.875" style="1" customWidth="1"/>
    <col min="2053" max="2053" width="31.75" style="1" customWidth="1"/>
    <col min="2054" max="2054" width="27.375" style="1" customWidth="1"/>
    <col min="2055" max="2055" width="16.125" style="1" customWidth="1"/>
    <col min="2056" max="2056" width="14.25" style="1" customWidth="1"/>
    <col min="2057" max="2305" width="16.625" style="1"/>
    <col min="2306" max="2306" width="2.125" style="1" customWidth="1"/>
    <col min="2307" max="2307" width="21.625" style="1" customWidth="1"/>
    <col min="2308" max="2308" width="25.875" style="1" customWidth="1"/>
    <col min="2309" max="2309" width="31.75" style="1" customWidth="1"/>
    <col min="2310" max="2310" width="27.375" style="1" customWidth="1"/>
    <col min="2311" max="2311" width="16.125" style="1" customWidth="1"/>
    <col min="2312" max="2312" width="14.25" style="1" customWidth="1"/>
    <col min="2313" max="2561" width="16.625" style="1"/>
    <col min="2562" max="2562" width="2.125" style="1" customWidth="1"/>
    <col min="2563" max="2563" width="21.625" style="1" customWidth="1"/>
    <col min="2564" max="2564" width="25.875" style="1" customWidth="1"/>
    <col min="2565" max="2565" width="31.75" style="1" customWidth="1"/>
    <col min="2566" max="2566" width="27.375" style="1" customWidth="1"/>
    <col min="2567" max="2567" width="16.125" style="1" customWidth="1"/>
    <col min="2568" max="2568" width="14.25" style="1" customWidth="1"/>
    <col min="2569" max="2817" width="16.625" style="1"/>
    <col min="2818" max="2818" width="2.125" style="1" customWidth="1"/>
    <col min="2819" max="2819" width="21.625" style="1" customWidth="1"/>
    <col min="2820" max="2820" width="25.875" style="1" customWidth="1"/>
    <col min="2821" max="2821" width="31.75" style="1" customWidth="1"/>
    <col min="2822" max="2822" width="27.375" style="1" customWidth="1"/>
    <col min="2823" max="2823" width="16.125" style="1" customWidth="1"/>
    <col min="2824" max="2824" width="14.25" style="1" customWidth="1"/>
    <col min="2825" max="3073" width="16.625" style="1"/>
    <col min="3074" max="3074" width="2.125" style="1" customWidth="1"/>
    <col min="3075" max="3075" width="21.625" style="1" customWidth="1"/>
    <col min="3076" max="3076" width="25.875" style="1" customWidth="1"/>
    <col min="3077" max="3077" width="31.75" style="1" customWidth="1"/>
    <col min="3078" max="3078" width="27.375" style="1" customWidth="1"/>
    <col min="3079" max="3079" width="16.125" style="1" customWidth="1"/>
    <col min="3080" max="3080" width="14.25" style="1" customWidth="1"/>
    <col min="3081" max="3329" width="16.625" style="1"/>
    <col min="3330" max="3330" width="2.125" style="1" customWidth="1"/>
    <col min="3331" max="3331" width="21.625" style="1" customWidth="1"/>
    <col min="3332" max="3332" width="25.875" style="1" customWidth="1"/>
    <col min="3333" max="3333" width="31.75" style="1" customWidth="1"/>
    <col min="3334" max="3334" width="27.375" style="1" customWidth="1"/>
    <col min="3335" max="3335" width="16.125" style="1" customWidth="1"/>
    <col min="3336" max="3336" width="14.25" style="1" customWidth="1"/>
    <col min="3337" max="3585" width="16.625" style="1"/>
    <col min="3586" max="3586" width="2.125" style="1" customWidth="1"/>
    <col min="3587" max="3587" width="21.625" style="1" customWidth="1"/>
    <col min="3588" max="3588" width="25.875" style="1" customWidth="1"/>
    <col min="3589" max="3589" width="31.75" style="1" customWidth="1"/>
    <col min="3590" max="3590" width="27.375" style="1" customWidth="1"/>
    <col min="3591" max="3591" width="16.125" style="1" customWidth="1"/>
    <col min="3592" max="3592" width="14.25" style="1" customWidth="1"/>
    <col min="3593" max="3841" width="16.625" style="1"/>
    <col min="3842" max="3842" width="2.125" style="1" customWidth="1"/>
    <col min="3843" max="3843" width="21.625" style="1" customWidth="1"/>
    <col min="3844" max="3844" width="25.875" style="1" customWidth="1"/>
    <col min="3845" max="3845" width="31.75" style="1" customWidth="1"/>
    <col min="3846" max="3846" width="27.375" style="1" customWidth="1"/>
    <col min="3847" max="3847" width="16.125" style="1" customWidth="1"/>
    <col min="3848" max="3848" width="14.25" style="1" customWidth="1"/>
    <col min="3849" max="4097" width="16.625" style="1"/>
    <col min="4098" max="4098" width="2.125" style="1" customWidth="1"/>
    <col min="4099" max="4099" width="21.625" style="1" customWidth="1"/>
    <col min="4100" max="4100" width="25.875" style="1" customWidth="1"/>
    <col min="4101" max="4101" width="31.75" style="1" customWidth="1"/>
    <col min="4102" max="4102" width="27.375" style="1" customWidth="1"/>
    <col min="4103" max="4103" width="16.125" style="1" customWidth="1"/>
    <col min="4104" max="4104" width="14.25" style="1" customWidth="1"/>
    <col min="4105" max="4353" width="16.625" style="1"/>
    <col min="4354" max="4354" width="2.125" style="1" customWidth="1"/>
    <col min="4355" max="4355" width="21.625" style="1" customWidth="1"/>
    <col min="4356" max="4356" width="25.875" style="1" customWidth="1"/>
    <col min="4357" max="4357" width="31.75" style="1" customWidth="1"/>
    <col min="4358" max="4358" width="27.375" style="1" customWidth="1"/>
    <col min="4359" max="4359" width="16.125" style="1" customWidth="1"/>
    <col min="4360" max="4360" width="14.25" style="1" customWidth="1"/>
    <col min="4361" max="4609" width="16.625" style="1"/>
    <col min="4610" max="4610" width="2.125" style="1" customWidth="1"/>
    <col min="4611" max="4611" width="21.625" style="1" customWidth="1"/>
    <col min="4612" max="4612" width="25.875" style="1" customWidth="1"/>
    <col min="4613" max="4613" width="31.75" style="1" customWidth="1"/>
    <col min="4614" max="4614" width="27.375" style="1" customWidth="1"/>
    <col min="4615" max="4615" width="16.125" style="1" customWidth="1"/>
    <col min="4616" max="4616" width="14.25" style="1" customWidth="1"/>
    <col min="4617" max="4865" width="16.625" style="1"/>
    <col min="4866" max="4866" width="2.125" style="1" customWidth="1"/>
    <col min="4867" max="4867" width="21.625" style="1" customWidth="1"/>
    <col min="4868" max="4868" width="25.875" style="1" customWidth="1"/>
    <col min="4869" max="4869" width="31.75" style="1" customWidth="1"/>
    <col min="4870" max="4870" width="27.375" style="1" customWidth="1"/>
    <col min="4871" max="4871" width="16.125" style="1" customWidth="1"/>
    <col min="4872" max="4872" width="14.25" style="1" customWidth="1"/>
    <col min="4873" max="5121" width="16.625" style="1"/>
    <col min="5122" max="5122" width="2.125" style="1" customWidth="1"/>
    <col min="5123" max="5123" width="21.625" style="1" customWidth="1"/>
    <col min="5124" max="5124" width="25.875" style="1" customWidth="1"/>
    <col min="5125" max="5125" width="31.75" style="1" customWidth="1"/>
    <col min="5126" max="5126" width="27.375" style="1" customWidth="1"/>
    <col min="5127" max="5127" width="16.125" style="1" customWidth="1"/>
    <col min="5128" max="5128" width="14.25" style="1" customWidth="1"/>
    <col min="5129" max="5377" width="16.625" style="1"/>
    <col min="5378" max="5378" width="2.125" style="1" customWidth="1"/>
    <col min="5379" max="5379" width="21.625" style="1" customWidth="1"/>
    <col min="5380" max="5380" width="25.875" style="1" customWidth="1"/>
    <col min="5381" max="5381" width="31.75" style="1" customWidth="1"/>
    <col min="5382" max="5382" width="27.375" style="1" customWidth="1"/>
    <col min="5383" max="5383" width="16.125" style="1" customWidth="1"/>
    <col min="5384" max="5384" width="14.25" style="1" customWidth="1"/>
    <col min="5385" max="5633" width="16.625" style="1"/>
    <col min="5634" max="5634" width="2.125" style="1" customWidth="1"/>
    <col min="5635" max="5635" width="21.625" style="1" customWidth="1"/>
    <col min="5636" max="5636" width="25.875" style="1" customWidth="1"/>
    <col min="5637" max="5637" width="31.75" style="1" customWidth="1"/>
    <col min="5638" max="5638" width="27.375" style="1" customWidth="1"/>
    <col min="5639" max="5639" width="16.125" style="1" customWidth="1"/>
    <col min="5640" max="5640" width="14.25" style="1" customWidth="1"/>
    <col min="5641" max="5889" width="16.625" style="1"/>
    <col min="5890" max="5890" width="2.125" style="1" customWidth="1"/>
    <col min="5891" max="5891" width="21.625" style="1" customWidth="1"/>
    <col min="5892" max="5892" width="25.875" style="1" customWidth="1"/>
    <col min="5893" max="5893" width="31.75" style="1" customWidth="1"/>
    <col min="5894" max="5894" width="27.375" style="1" customWidth="1"/>
    <col min="5895" max="5895" width="16.125" style="1" customWidth="1"/>
    <col min="5896" max="5896" width="14.25" style="1" customWidth="1"/>
    <col min="5897" max="6145" width="16.625" style="1"/>
    <col min="6146" max="6146" width="2.125" style="1" customWidth="1"/>
    <col min="6147" max="6147" width="21.625" style="1" customWidth="1"/>
    <col min="6148" max="6148" width="25.875" style="1" customWidth="1"/>
    <col min="6149" max="6149" width="31.75" style="1" customWidth="1"/>
    <col min="6150" max="6150" width="27.375" style="1" customWidth="1"/>
    <col min="6151" max="6151" width="16.125" style="1" customWidth="1"/>
    <col min="6152" max="6152" width="14.25" style="1" customWidth="1"/>
    <col min="6153" max="6401" width="16.625" style="1"/>
    <col min="6402" max="6402" width="2.125" style="1" customWidth="1"/>
    <col min="6403" max="6403" width="21.625" style="1" customWidth="1"/>
    <col min="6404" max="6404" width="25.875" style="1" customWidth="1"/>
    <col min="6405" max="6405" width="31.75" style="1" customWidth="1"/>
    <col min="6406" max="6406" width="27.375" style="1" customWidth="1"/>
    <col min="6407" max="6407" width="16.125" style="1" customWidth="1"/>
    <col min="6408" max="6408" width="14.25" style="1" customWidth="1"/>
    <col min="6409" max="6657" width="16.625" style="1"/>
    <col min="6658" max="6658" width="2.125" style="1" customWidth="1"/>
    <col min="6659" max="6659" width="21.625" style="1" customWidth="1"/>
    <col min="6660" max="6660" width="25.875" style="1" customWidth="1"/>
    <col min="6661" max="6661" width="31.75" style="1" customWidth="1"/>
    <col min="6662" max="6662" width="27.375" style="1" customWidth="1"/>
    <col min="6663" max="6663" width="16.125" style="1" customWidth="1"/>
    <col min="6664" max="6664" width="14.25" style="1" customWidth="1"/>
    <col min="6665" max="6913" width="16.625" style="1"/>
    <col min="6914" max="6914" width="2.125" style="1" customWidth="1"/>
    <col min="6915" max="6915" width="21.625" style="1" customWidth="1"/>
    <col min="6916" max="6916" width="25.875" style="1" customWidth="1"/>
    <col min="6917" max="6917" width="31.75" style="1" customWidth="1"/>
    <col min="6918" max="6918" width="27.375" style="1" customWidth="1"/>
    <col min="6919" max="6919" width="16.125" style="1" customWidth="1"/>
    <col min="6920" max="6920" width="14.25" style="1" customWidth="1"/>
    <col min="6921" max="7169" width="16.625" style="1"/>
    <col min="7170" max="7170" width="2.125" style="1" customWidth="1"/>
    <col min="7171" max="7171" width="21.625" style="1" customWidth="1"/>
    <col min="7172" max="7172" width="25.875" style="1" customWidth="1"/>
    <col min="7173" max="7173" width="31.75" style="1" customWidth="1"/>
    <col min="7174" max="7174" width="27.375" style="1" customWidth="1"/>
    <col min="7175" max="7175" width="16.125" style="1" customWidth="1"/>
    <col min="7176" max="7176" width="14.25" style="1" customWidth="1"/>
    <col min="7177" max="7425" width="16.625" style="1"/>
    <col min="7426" max="7426" width="2.125" style="1" customWidth="1"/>
    <col min="7427" max="7427" width="21.625" style="1" customWidth="1"/>
    <col min="7428" max="7428" width="25.875" style="1" customWidth="1"/>
    <col min="7429" max="7429" width="31.75" style="1" customWidth="1"/>
    <col min="7430" max="7430" width="27.375" style="1" customWidth="1"/>
    <col min="7431" max="7431" width="16.125" style="1" customWidth="1"/>
    <col min="7432" max="7432" width="14.25" style="1" customWidth="1"/>
    <col min="7433" max="7681" width="16.625" style="1"/>
    <col min="7682" max="7682" width="2.125" style="1" customWidth="1"/>
    <col min="7683" max="7683" width="21.625" style="1" customWidth="1"/>
    <col min="7684" max="7684" width="25.875" style="1" customWidth="1"/>
    <col min="7685" max="7685" width="31.75" style="1" customWidth="1"/>
    <col min="7686" max="7686" width="27.375" style="1" customWidth="1"/>
    <col min="7687" max="7687" width="16.125" style="1" customWidth="1"/>
    <col min="7688" max="7688" width="14.25" style="1" customWidth="1"/>
    <col min="7689" max="7937" width="16.625" style="1"/>
    <col min="7938" max="7938" width="2.125" style="1" customWidth="1"/>
    <col min="7939" max="7939" width="21.625" style="1" customWidth="1"/>
    <col min="7940" max="7940" width="25.875" style="1" customWidth="1"/>
    <col min="7941" max="7941" width="31.75" style="1" customWidth="1"/>
    <col min="7942" max="7942" width="27.375" style="1" customWidth="1"/>
    <col min="7943" max="7943" width="16.125" style="1" customWidth="1"/>
    <col min="7944" max="7944" width="14.25" style="1" customWidth="1"/>
    <col min="7945" max="8193" width="16.625" style="1"/>
    <col min="8194" max="8194" width="2.125" style="1" customWidth="1"/>
    <col min="8195" max="8195" width="21.625" style="1" customWidth="1"/>
    <col min="8196" max="8196" width="25.875" style="1" customWidth="1"/>
    <col min="8197" max="8197" width="31.75" style="1" customWidth="1"/>
    <col min="8198" max="8198" width="27.375" style="1" customWidth="1"/>
    <col min="8199" max="8199" width="16.125" style="1" customWidth="1"/>
    <col min="8200" max="8200" width="14.25" style="1" customWidth="1"/>
    <col min="8201" max="8449" width="16.625" style="1"/>
    <col min="8450" max="8450" width="2.125" style="1" customWidth="1"/>
    <col min="8451" max="8451" width="21.625" style="1" customWidth="1"/>
    <col min="8452" max="8452" width="25.875" style="1" customWidth="1"/>
    <col min="8453" max="8453" width="31.75" style="1" customWidth="1"/>
    <col min="8454" max="8454" width="27.375" style="1" customWidth="1"/>
    <col min="8455" max="8455" width="16.125" style="1" customWidth="1"/>
    <col min="8456" max="8456" width="14.25" style="1" customWidth="1"/>
    <col min="8457" max="8705" width="16.625" style="1"/>
    <col min="8706" max="8706" width="2.125" style="1" customWidth="1"/>
    <col min="8707" max="8707" width="21.625" style="1" customWidth="1"/>
    <col min="8708" max="8708" width="25.875" style="1" customWidth="1"/>
    <col min="8709" max="8709" width="31.75" style="1" customWidth="1"/>
    <col min="8710" max="8710" width="27.375" style="1" customWidth="1"/>
    <col min="8711" max="8711" width="16.125" style="1" customWidth="1"/>
    <col min="8712" max="8712" width="14.25" style="1" customWidth="1"/>
    <col min="8713" max="8961" width="16.625" style="1"/>
    <col min="8962" max="8962" width="2.125" style="1" customWidth="1"/>
    <col min="8963" max="8963" width="21.625" style="1" customWidth="1"/>
    <col min="8964" max="8964" width="25.875" style="1" customWidth="1"/>
    <col min="8965" max="8965" width="31.75" style="1" customWidth="1"/>
    <col min="8966" max="8966" width="27.375" style="1" customWidth="1"/>
    <col min="8967" max="8967" width="16.125" style="1" customWidth="1"/>
    <col min="8968" max="8968" width="14.25" style="1" customWidth="1"/>
    <col min="8969" max="9217" width="16.625" style="1"/>
    <col min="9218" max="9218" width="2.125" style="1" customWidth="1"/>
    <col min="9219" max="9219" width="21.625" style="1" customWidth="1"/>
    <col min="9220" max="9220" width="25.875" style="1" customWidth="1"/>
    <col min="9221" max="9221" width="31.75" style="1" customWidth="1"/>
    <col min="9222" max="9222" width="27.375" style="1" customWidth="1"/>
    <col min="9223" max="9223" width="16.125" style="1" customWidth="1"/>
    <col min="9224" max="9224" width="14.25" style="1" customWidth="1"/>
    <col min="9225" max="9473" width="16.625" style="1"/>
    <col min="9474" max="9474" width="2.125" style="1" customWidth="1"/>
    <col min="9475" max="9475" width="21.625" style="1" customWidth="1"/>
    <col min="9476" max="9476" width="25.875" style="1" customWidth="1"/>
    <col min="9477" max="9477" width="31.75" style="1" customWidth="1"/>
    <col min="9478" max="9478" width="27.375" style="1" customWidth="1"/>
    <col min="9479" max="9479" width="16.125" style="1" customWidth="1"/>
    <col min="9480" max="9480" width="14.25" style="1" customWidth="1"/>
    <col min="9481" max="9729" width="16.625" style="1"/>
    <col min="9730" max="9730" width="2.125" style="1" customWidth="1"/>
    <col min="9731" max="9731" width="21.625" style="1" customWidth="1"/>
    <col min="9732" max="9732" width="25.875" style="1" customWidth="1"/>
    <col min="9733" max="9733" width="31.75" style="1" customWidth="1"/>
    <col min="9734" max="9734" width="27.375" style="1" customWidth="1"/>
    <col min="9735" max="9735" width="16.125" style="1" customWidth="1"/>
    <col min="9736" max="9736" width="14.25" style="1" customWidth="1"/>
    <col min="9737" max="9985" width="16.625" style="1"/>
    <col min="9986" max="9986" width="2.125" style="1" customWidth="1"/>
    <col min="9987" max="9987" width="21.625" style="1" customWidth="1"/>
    <col min="9988" max="9988" width="25.875" style="1" customWidth="1"/>
    <col min="9989" max="9989" width="31.75" style="1" customWidth="1"/>
    <col min="9990" max="9990" width="27.375" style="1" customWidth="1"/>
    <col min="9991" max="9991" width="16.125" style="1" customWidth="1"/>
    <col min="9992" max="9992" width="14.25" style="1" customWidth="1"/>
    <col min="9993" max="10241" width="16.625" style="1"/>
    <col min="10242" max="10242" width="2.125" style="1" customWidth="1"/>
    <col min="10243" max="10243" width="21.625" style="1" customWidth="1"/>
    <col min="10244" max="10244" width="25.875" style="1" customWidth="1"/>
    <col min="10245" max="10245" width="31.75" style="1" customWidth="1"/>
    <col min="10246" max="10246" width="27.375" style="1" customWidth="1"/>
    <col min="10247" max="10247" width="16.125" style="1" customWidth="1"/>
    <col min="10248" max="10248" width="14.25" style="1" customWidth="1"/>
    <col min="10249" max="10497" width="16.625" style="1"/>
    <col min="10498" max="10498" width="2.125" style="1" customWidth="1"/>
    <col min="10499" max="10499" width="21.625" style="1" customWidth="1"/>
    <col min="10500" max="10500" width="25.875" style="1" customWidth="1"/>
    <col min="10501" max="10501" width="31.75" style="1" customWidth="1"/>
    <col min="10502" max="10502" width="27.375" style="1" customWidth="1"/>
    <col min="10503" max="10503" width="16.125" style="1" customWidth="1"/>
    <col min="10504" max="10504" width="14.25" style="1" customWidth="1"/>
    <col min="10505" max="10753" width="16.625" style="1"/>
    <col min="10754" max="10754" width="2.125" style="1" customWidth="1"/>
    <col min="10755" max="10755" width="21.625" style="1" customWidth="1"/>
    <col min="10756" max="10756" width="25.875" style="1" customWidth="1"/>
    <col min="10757" max="10757" width="31.75" style="1" customWidth="1"/>
    <col min="10758" max="10758" width="27.375" style="1" customWidth="1"/>
    <col min="10759" max="10759" width="16.125" style="1" customWidth="1"/>
    <col min="10760" max="10760" width="14.25" style="1" customWidth="1"/>
    <col min="10761" max="11009" width="16.625" style="1"/>
    <col min="11010" max="11010" width="2.125" style="1" customWidth="1"/>
    <col min="11011" max="11011" width="21.625" style="1" customWidth="1"/>
    <col min="11012" max="11012" width="25.875" style="1" customWidth="1"/>
    <col min="11013" max="11013" width="31.75" style="1" customWidth="1"/>
    <col min="11014" max="11014" width="27.375" style="1" customWidth="1"/>
    <col min="11015" max="11015" width="16.125" style="1" customWidth="1"/>
    <col min="11016" max="11016" width="14.25" style="1" customWidth="1"/>
    <col min="11017" max="11265" width="16.625" style="1"/>
    <col min="11266" max="11266" width="2.125" style="1" customWidth="1"/>
    <col min="11267" max="11267" width="21.625" style="1" customWidth="1"/>
    <col min="11268" max="11268" width="25.875" style="1" customWidth="1"/>
    <col min="11269" max="11269" width="31.75" style="1" customWidth="1"/>
    <col min="11270" max="11270" width="27.375" style="1" customWidth="1"/>
    <col min="11271" max="11271" width="16.125" style="1" customWidth="1"/>
    <col min="11272" max="11272" width="14.25" style="1" customWidth="1"/>
    <col min="11273" max="11521" width="16.625" style="1"/>
    <col min="11522" max="11522" width="2.125" style="1" customWidth="1"/>
    <col min="11523" max="11523" width="21.625" style="1" customWidth="1"/>
    <col min="11524" max="11524" width="25.875" style="1" customWidth="1"/>
    <col min="11525" max="11525" width="31.75" style="1" customWidth="1"/>
    <col min="11526" max="11526" width="27.375" style="1" customWidth="1"/>
    <col min="11527" max="11527" width="16.125" style="1" customWidth="1"/>
    <col min="11528" max="11528" width="14.25" style="1" customWidth="1"/>
    <col min="11529" max="11777" width="16.625" style="1"/>
    <col min="11778" max="11778" width="2.125" style="1" customWidth="1"/>
    <col min="11779" max="11779" width="21.625" style="1" customWidth="1"/>
    <col min="11780" max="11780" width="25.875" style="1" customWidth="1"/>
    <col min="11781" max="11781" width="31.75" style="1" customWidth="1"/>
    <col min="11782" max="11782" width="27.375" style="1" customWidth="1"/>
    <col min="11783" max="11783" width="16.125" style="1" customWidth="1"/>
    <col min="11784" max="11784" width="14.25" style="1" customWidth="1"/>
    <col min="11785" max="12033" width="16.625" style="1"/>
    <col min="12034" max="12034" width="2.125" style="1" customWidth="1"/>
    <col min="12035" max="12035" width="21.625" style="1" customWidth="1"/>
    <col min="12036" max="12036" width="25.875" style="1" customWidth="1"/>
    <col min="12037" max="12037" width="31.75" style="1" customWidth="1"/>
    <col min="12038" max="12038" width="27.375" style="1" customWidth="1"/>
    <col min="12039" max="12039" width="16.125" style="1" customWidth="1"/>
    <col min="12040" max="12040" width="14.25" style="1" customWidth="1"/>
    <col min="12041" max="12289" width="16.625" style="1"/>
    <col min="12290" max="12290" width="2.125" style="1" customWidth="1"/>
    <col min="12291" max="12291" width="21.625" style="1" customWidth="1"/>
    <col min="12292" max="12292" width="25.875" style="1" customWidth="1"/>
    <col min="12293" max="12293" width="31.75" style="1" customWidth="1"/>
    <col min="12294" max="12294" width="27.375" style="1" customWidth="1"/>
    <col min="12295" max="12295" width="16.125" style="1" customWidth="1"/>
    <col min="12296" max="12296" width="14.25" style="1" customWidth="1"/>
    <col min="12297" max="12545" width="16.625" style="1"/>
    <col min="12546" max="12546" width="2.125" style="1" customWidth="1"/>
    <col min="12547" max="12547" width="21.625" style="1" customWidth="1"/>
    <col min="12548" max="12548" width="25.875" style="1" customWidth="1"/>
    <col min="12549" max="12549" width="31.75" style="1" customWidth="1"/>
    <col min="12550" max="12550" width="27.375" style="1" customWidth="1"/>
    <col min="12551" max="12551" width="16.125" style="1" customWidth="1"/>
    <col min="12552" max="12552" width="14.25" style="1" customWidth="1"/>
    <col min="12553" max="12801" width="16.625" style="1"/>
    <col min="12802" max="12802" width="2.125" style="1" customWidth="1"/>
    <col min="12803" max="12803" width="21.625" style="1" customWidth="1"/>
    <col min="12804" max="12804" width="25.875" style="1" customWidth="1"/>
    <col min="12805" max="12805" width="31.75" style="1" customWidth="1"/>
    <col min="12806" max="12806" width="27.375" style="1" customWidth="1"/>
    <col min="12807" max="12807" width="16.125" style="1" customWidth="1"/>
    <col min="12808" max="12808" width="14.25" style="1" customWidth="1"/>
    <col min="12809" max="13057" width="16.625" style="1"/>
    <col min="13058" max="13058" width="2.125" style="1" customWidth="1"/>
    <col min="13059" max="13059" width="21.625" style="1" customWidth="1"/>
    <col min="13060" max="13060" width="25.875" style="1" customWidth="1"/>
    <col min="13061" max="13061" width="31.75" style="1" customWidth="1"/>
    <col min="13062" max="13062" width="27.375" style="1" customWidth="1"/>
    <col min="13063" max="13063" width="16.125" style="1" customWidth="1"/>
    <col min="13064" max="13064" width="14.25" style="1" customWidth="1"/>
    <col min="13065" max="13313" width="16.625" style="1"/>
    <col min="13314" max="13314" width="2.125" style="1" customWidth="1"/>
    <col min="13315" max="13315" width="21.625" style="1" customWidth="1"/>
    <col min="13316" max="13316" width="25.875" style="1" customWidth="1"/>
    <col min="13317" max="13317" width="31.75" style="1" customWidth="1"/>
    <col min="13318" max="13318" width="27.375" style="1" customWidth="1"/>
    <col min="13319" max="13319" width="16.125" style="1" customWidth="1"/>
    <col min="13320" max="13320" width="14.25" style="1" customWidth="1"/>
    <col min="13321" max="13569" width="16.625" style="1"/>
    <col min="13570" max="13570" width="2.125" style="1" customWidth="1"/>
    <col min="13571" max="13571" width="21.625" style="1" customWidth="1"/>
    <col min="13572" max="13572" width="25.875" style="1" customWidth="1"/>
    <col min="13573" max="13573" width="31.75" style="1" customWidth="1"/>
    <col min="13574" max="13574" width="27.375" style="1" customWidth="1"/>
    <col min="13575" max="13575" width="16.125" style="1" customWidth="1"/>
    <col min="13576" max="13576" width="14.25" style="1" customWidth="1"/>
    <col min="13577" max="13825" width="16.625" style="1"/>
    <col min="13826" max="13826" width="2.125" style="1" customWidth="1"/>
    <col min="13827" max="13827" width="21.625" style="1" customWidth="1"/>
    <col min="13828" max="13828" width="25.875" style="1" customWidth="1"/>
    <col min="13829" max="13829" width="31.75" style="1" customWidth="1"/>
    <col min="13830" max="13830" width="27.375" style="1" customWidth="1"/>
    <col min="13831" max="13831" width="16.125" style="1" customWidth="1"/>
    <col min="13832" max="13832" width="14.25" style="1" customWidth="1"/>
    <col min="13833" max="14081" width="16.625" style="1"/>
    <col min="14082" max="14082" width="2.125" style="1" customWidth="1"/>
    <col min="14083" max="14083" width="21.625" style="1" customWidth="1"/>
    <col min="14084" max="14084" width="25.875" style="1" customWidth="1"/>
    <col min="14085" max="14085" width="31.75" style="1" customWidth="1"/>
    <col min="14086" max="14086" width="27.375" style="1" customWidth="1"/>
    <col min="14087" max="14087" width="16.125" style="1" customWidth="1"/>
    <col min="14088" max="14088" width="14.25" style="1" customWidth="1"/>
    <col min="14089" max="14337" width="16.625" style="1"/>
    <col min="14338" max="14338" width="2.125" style="1" customWidth="1"/>
    <col min="14339" max="14339" width="21.625" style="1" customWidth="1"/>
    <col min="14340" max="14340" width="25.875" style="1" customWidth="1"/>
    <col min="14341" max="14341" width="31.75" style="1" customWidth="1"/>
    <col min="14342" max="14342" width="27.375" style="1" customWidth="1"/>
    <col min="14343" max="14343" width="16.125" style="1" customWidth="1"/>
    <col min="14344" max="14344" width="14.25" style="1" customWidth="1"/>
    <col min="14345" max="14593" width="16.625" style="1"/>
    <col min="14594" max="14594" width="2.125" style="1" customWidth="1"/>
    <col min="14595" max="14595" width="21.625" style="1" customWidth="1"/>
    <col min="14596" max="14596" width="25.875" style="1" customWidth="1"/>
    <col min="14597" max="14597" width="31.75" style="1" customWidth="1"/>
    <col min="14598" max="14598" width="27.375" style="1" customWidth="1"/>
    <col min="14599" max="14599" width="16.125" style="1" customWidth="1"/>
    <col min="14600" max="14600" width="14.25" style="1" customWidth="1"/>
    <col min="14601" max="14849" width="16.625" style="1"/>
    <col min="14850" max="14850" width="2.125" style="1" customWidth="1"/>
    <col min="14851" max="14851" width="21.625" style="1" customWidth="1"/>
    <col min="14852" max="14852" width="25.875" style="1" customWidth="1"/>
    <col min="14853" max="14853" width="31.75" style="1" customWidth="1"/>
    <col min="14854" max="14854" width="27.375" style="1" customWidth="1"/>
    <col min="14855" max="14855" width="16.125" style="1" customWidth="1"/>
    <col min="14856" max="14856" width="14.25" style="1" customWidth="1"/>
    <col min="14857" max="15105" width="16.625" style="1"/>
    <col min="15106" max="15106" width="2.125" style="1" customWidth="1"/>
    <col min="15107" max="15107" width="21.625" style="1" customWidth="1"/>
    <col min="15108" max="15108" width="25.875" style="1" customWidth="1"/>
    <col min="15109" max="15109" width="31.75" style="1" customWidth="1"/>
    <col min="15110" max="15110" width="27.375" style="1" customWidth="1"/>
    <col min="15111" max="15111" width="16.125" style="1" customWidth="1"/>
    <col min="15112" max="15112" width="14.25" style="1" customWidth="1"/>
    <col min="15113" max="15361" width="16.625" style="1"/>
    <col min="15362" max="15362" width="2.125" style="1" customWidth="1"/>
    <col min="15363" max="15363" width="21.625" style="1" customWidth="1"/>
    <col min="15364" max="15364" width="25.875" style="1" customWidth="1"/>
    <col min="15365" max="15365" width="31.75" style="1" customWidth="1"/>
    <col min="15366" max="15366" width="27.375" style="1" customWidth="1"/>
    <col min="15367" max="15367" width="16.125" style="1" customWidth="1"/>
    <col min="15368" max="15368" width="14.25" style="1" customWidth="1"/>
    <col min="15369" max="15617" width="16.625" style="1"/>
    <col min="15618" max="15618" width="2.125" style="1" customWidth="1"/>
    <col min="15619" max="15619" width="21.625" style="1" customWidth="1"/>
    <col min="15620" max="15620" width="25.875" style="1" customWidth="1"/>
    <col min="15621" max="15621" width="31.75" style="1" customWidth="1"/>
    <col min="15622" max="15622" width="27.375" style="1" customWidth="1"/>
    <col min="15623" max="15623" width="16.125" style="1" customWidth="1"/>
    <col min="15624" max="15624" width="14.25" style="1" customWidth="1"/>
    <col min="15625" max="15873" width="16.625" style="1"/>
    <col min="15874" max="15874" width="2.125" style="1" customWidth="1"/>
    <col min="15875" max="15875" width="21.625" style="1" customWidth="1"/>
    <col min="15876" max="15876" width="25.875" style="1" customWidth="1"/>
    <col min="15877" max="15877" width="31.75" style="1" customWidth="1"/>
    <col min="15878" max="15878" width="27.375" style="1" customWidth="1"/>
    <col min="15879" max="15879" width="16.125" style="1" customWidth="1"/>
    <col min="15880" max="15880" width="14.25" style="1" customWidth="1"/>
    <col min="15881" max="16129" width="16.625" style="1"/>
    <col min="16130" max="16130" width="2.125" style="1" customWidth="1"/>
    <col min="16131" max="16131" width="21.625" style="1" customWidth="1"/>
    <col min="16132" max="16132" width="25.875" style="1" customWidth="1"/>
    <col min="16133" max="16133" width="31.75" style="1" customWidth="1"/>
    <col min="16134" max="16134" width="27.375" style="1" customWidth="1"/>
    <col min="16135" max="16135" width="16.125" style="1" customWidth="1"/>
    <col min="16136" max="16136" width="14.25" style="1" customWidth="1"/>
    <col min="16137" max="16384" width="16.625" style="1"/>
  </cols>
  <sheetData>
    <row r="1" spans="1:9" ht="18" customHeight="1">
      <c r="A1" s="1" t="s">
        <v>140</v>
      </c>
    </row>
    <row r="2" spans="1:9" ht="17.25">
      <c r="A2" s="185" t="s">
        <v>139</v>
      </c>
      <c r="B2" s="185"/>
      <c r="C2" s="185"/>
      <c r="D2" s="185"/>
      <c r="E2" s="185"/>
      <c r="F2" s="185"/>
      <c r="G2" s="185"/>
      <c r="H2" s="185"/>
      <c r="I2" s="96"/>
    </row>
    <row r="3" spans="1:9" ht="18" customHeight="1">
      <c r="A3" s="96"/>
      <c r="B3" s="96"/>
      <c r="C3" s="96"/>
      <c r="D3" s="96"/>
      <c r="E3" s="96"/>
      <c r="F3" s="96"/>
      <c r="G3" s="96"/>
      <c r="H3" s="96"/>
      <c r="I3" s="96"/>
    </row>
    <row r="4" spans="1:9" ht="18" customHeight="1"/>
    <row r="5" spans="1:9" ht="18" customHeight="1">
      <c r="F5" s="95" t="s">
        <v>7</v>
      </c>
      <c r="G5" s="184"/>
      <c r="H5" s="184"/>
    </row>
    <row r="6" spans="1:9" ht="18" customHeight="1">
      <c r="F6" s="4"/>
      <c r="G6" s="4"/>
      <c r="H6" s="4"/>
    </row>
    <row r="7" spans="1:9" ht="18" customHeight="1">
      <c r="A7" s="1" t="s">
        <v>151</v>
      </c>
    </row>
    <row r="8" spans="1:9" ht="18" customHeight="1"/>
    <row r="9" spans="1:9" ht="17.25" customHeight="1">
      <c r="B9" s="78" t="s">
        <v>8</v>
      </c>
      <c r="C9" s="78" t="s">
        <v>9</v>
      </c>
      <c r="D9" s="79" t="s">
        <v>10</v>
      </c>
      <c r="E9" s="79" t="s">
        <v>189</v>
      </c>
      <c r="F9" s="189" t="s">
        <v>11</v>
      </c>
      <c r="G9" s="190"/>
      <c r="H9" s="78" t="s">
        <v>12</v>
      </c>
    </row>
    <row r="10" spans="1:9" ht="30" customHeight="1">
      <c r="B10" s="186" t="s">
        <v>174</v>
      </c>
      <c r="C10" s="122" t="s">
        <v>268</v>
      </c>
      <c r="D10" s="122" t="s">
        <v>212</v>
      </c>
      <c r="E10" s="170" t="s">
        <v>298</v>
      </c>
      <c r="F10" s="181" t="s">
        <v>214</v>
      </c>
      <c r="G10" s="182"/>
      <c r="H10" s="123">
        <v>1</v>
      </c>
    </row>
    <row r="11" spans="1:9" ht="30" customHeight="1">
      <c r="B11" s="187"/>
      <c r="C11" s="122" t="s">
        <v>263</v>
      </c>
      <c r="D11" s="124" t="s">
        <v>216</v>
      </c>
      <c r="E11" s="170" t="s">
        <v>302</v>
      </c>
      <c r="F11" s="181" t="s">
        <v>220</v>
      </c>
      <c r="G11" s="182"/>
      <c r="H11" s="125">
        <v>3</v>
      </c>
    </row>
    <row r="12" spans="1:9" ht="30" customHeight="1">
      <c r="B12" s="187"/>
      <c r="C12" s="122"/>
      <c r="D12" s="126"/>
      <c r="E12" s="170"/>
      <c r="F12" s="179"/>
      <c r="G12" s="180"/>
      <c r="H12" s="127"/>
    </row>
    <row r="13" spans="1:9" ht="30" customHeight="1">
      <c r="B13" s="187"/>
      <c r="C13" s="122"/>
      <c r="D13" s="126"/>
      <c r="E13" s="170"/>
      <c r="F13" s="163"/>
      <c r="G13" s="164"/>
      <c r="H13" s="127"/>
    </row>
    <row r="14" spans="1:9" ht="30" customHeight="1">
      <c r="B14" s="188"/>
      <c r="C14" s="122"/>
      <c r="D14" s="126"/>
      <c r="E14" s="170"/>
      <c r="F14" s="179"/>
      <c r="G14" s="180"/>
      <c r="H14" s="127"/>
    </row>
    <row r="15" spans="1:9" ht="30" customHeight="1">
      <c r="B15" s="186" t="s">
        <v>173</v>
      </c>
      <c r="C15" s="122" t="s">
        <v>310</v>
      </c>
      <c r="D15" s="122" t="s">
        <v>218</v>
      </c>
      <c r="E15" s="170" t="s">
        <v>299</v>
      </c>
      <c r="F15" s="181" t="s">
        <v>222</v>
      </c>
      <c r="G15" s="182"/>
      <c r="H15" s="123">
        <v>2</v>
      </c>
    </row>
    <row r="16" spans="1:9" ht="30" customHeight="1">
      <c r="B16" s="187"/>
      <c r="C16" s="122"/>
      <c r="D16" s="126"/>
      <c r="E16" s="170"/>
      <c r="F16" s="179"/>
      <c r="G16" s="180"/>
      <c r="H16" s="127"/>
    </row>
    <row r="17" spans="2:8" ht="30" customHeight="1">
      <c r="B17" s="187"/>
      <c r="C17" s="122"/>
      <c r="D17" s="126"/>
      <c r="E17" s="170"/>
      <c r="F17" s="163"/>
      <c r="G17" s="164"/>
      <c r="H17" s="127"/>
    </row>
    <row r="18" spans="2:8" ht="30" customHeight="1">
      <c r="B18" s="187"/>
      <c r="C18" s="122"/>
      <c r="D18" s="126"/>
      <c r="E18" s="170"/>
      <c r="F18" s="179"/>
      <c r="G18" s="180"/>
      <c r="H18" s="127"/>
    </row>
    <row r="19" spans="2:8" ht="30" customHeight="1">
      <c r="B19" s="188"/>
      <c r="C19" s="122"/>
      <c r="D19" s="126"/>
      <c r="E19" s="170"/>
      <c r="F19" s="179"/>
      <c r="G19" s="180"/>
      <c r="H19" s="127"/>
    </row>
    <row r="20" spans="2:8" ht="30" customHeight="1">
      <c r="B20" s="186" t="s">
        <v>175</v>
      </c>
      <c r="C20" s="122" t="s">
        <v>292</v>
      </c>
      <c r="D20" s="122" t="s">
        <v>226</v>
      </c>
      <c r="E20" s="170" t="s">
        <v>303</v>
      </c>
      <c r="F20" s="181" t="s">
        <v>228</v>
      </c>
      <c r="G20" s="182"/>
      <c r="H20" s="123">
        <v>4</v>
      </c>
    </row>
    <row r="21" spans="2:8" ht="30" customHeight="1">
      <c r="B21" s="187"/>
      <c r="C21" s="122"/>
      <c r="D21" s="126"/>
      <c r="E21" s="170"/>
      <c r="F21" s="179"/>
      <c r="G21" s="180"/>
      <c r="H21" s="127"/>
    </row>
    <row r="22" spans="2:8" ht="30" customHeight="1">
      <c r="B22" s="188"/>
      <c r="C22" s="122"/>
      <c r="D22" s="126"/>
      <c r="E22" s="170"/>
      <c r="F22" s="179"/>
      <c r="G22" s="180"/>
      <c r="H22" s="127"/>
    </row>
    <row r="23" spans="2:8" s="80" customFormat="1" ht="13.5"/>
    <row r="24" spans="2:8" s="80" customFormat="1" ht="111.75" customHeight="1">
      <c r="C24" s="109" t="s">
        <v>235</v>
      </c>
      <c r="E24" s="109" t="s">
        <v>262</v>
      </c>
      <c r="F24" s="183" t="s">
        <v>236</v>
      </c>
      <c r="G24" s="183"/>
    </row>
    <row r="25" spans="2:8" s="80" customFormat="1" ht="20.100000000000001" customHeight="1"/>
    <row r="26" spans="2:8" s="80" customFormat="1" ht="20.100000000000001" customHeight="1"/>
    <row r="27" spans="2:8" s="80" customFormat="1" ht="20.100000000000001" customHeight="1"/>
    <row r="28" spans="2:8" s="80" customFormat="1" ht="20.100000000000001" customHeight="1"/>
    <row r="29" spans="2:8" s="80" customFormat="1" ht="20.100000000000001" customHeight="1"/>
    <row r="30" spans="2:8" s="80" customFormat="1" ht="20.100000000000001" customHeight="1">
      <c r="B30" s="167"/>
    </row>
    <row r="31" spans="2:8" s="80" customFormat="1" ht="20.100000000000001" customHeight="1">
      <c r="B31" s="167"/>
    </row>
    <row r="32" spans="2:8" s="80" customFormat="1" ht="20.100000000000001" customHeight="1">
      <c r="B32" s="167"/>
    </row>
    <row r="33" spans="2:2" s="80" customFormat="1" ht="20.100000000000001" customHeight="1">
      <c r="B33" s="167"/>
    </row>
    <row r="34" spans="2:2" ht="20.100000000000001" customHeight="1">
      <c r="B34" s="4"/>
    </row>
    <row r="35" spans="2:2" ht="20.100000000000001" customHeight="1">
      <c r="B35" s="4"/>
    </row>
    <row r="36" spans="2:2" ht="20.100000000000001" customHeight="1">
      <c r="B36" s="4"/>
    </row>
    <row r="37" spans="2:2" ht="20.100000000000001" customHeight="1">
      <c r="B37" s="4"/>
    </row>
    <row r="38" spans="2:2" ht="20.100000000000001" customHeight="1">
      <c r="B38" s="4"/>
    </row>
    <row r="39" spans="2:2" ht="20.100000000000001" customHeight="1">
      <c r="B39" s="4"/>
    </row>
    <row r="40" spans="2:2" ht="20.100000000000001" customHeight="1">
      <c r="B40" s="4"/>
    </row>
    <row r="41" spans="2:2" ht="20.100000000000001" customHeight="1">
      <c r="B41" s="4"/>
    </row>
    <row r="42" spans="2:2" ht="20.100000000000001" customHeight="1">
      <c r="B42" s="4"/>
    </row>
    <row r="43" spans="2:2" ht="20.100000000000001" customHeight="1">
      <c r="B43" s="4"/>
    </row>
    <row r="44" spans="2:2" ht="20.100000000000001" customHeight="1">
      <c r="B44" s="4"/>
    </row>
    <row r="45" spans="2:2" ht="20.100000000000001" customHeight="1">
      <c r="B45" s="4"/>
    </row>
    <row r="46" spans="2:2" ht="20.100000000000001" customHeight="1">
      <c r="B46" s="4"/>
    </row>
    <row r="47" spans="2:2" ht="20.100000000000001" customHeight="1">
      <c r="B47" s="4"/>
    </row>
    <row r="48" spans="2:2" ht="20.100000000000001" customHeight="1">
      <c r="B48" s="4"/>
    </row>
    <row r="49" spans="2:2" ht="20.100000000000001" customHeight="1">
      <c r="B49" s="4"/>
    </row>
    <row r="50" spans="2:2" ht="20.100000000000001" customHeight="1">
      <c r="B50" s="4"/>
    </row>
    <row r="51" spans="2:2" ht="20.100000000000001" customHeight="1">
      <c r="B51" s="4"/>
    </row>
    <row r="52" spans="2:2" ht="20.100000000000001" customHeight="1">
      <c r="B52" s="4"/>
    </row>
    <row r="53" spans="2:2" ht="20.100000000000001" customHeight="1">
      <c r="B53" s="4"/>
    </row>
    <row r="54" spans="2:2" ht="20.100000000000001" customHeight="1">
      <c r="B54" s="4"/>
    </row>
    <row r="55" spans="2:2" ht="20.100000000000001" customHeight="1">
      <c r="B55" s="4"/>
    </row>
    <row r="56" spans="2:2" ht="20.100000000000001" customHeight="1">
      <c r="B56" s="4"/>
    </row>
    <row r="57" spans="2:2" ht="20.100000000000001" customHeight="1">
      <c r="B57" s="4"/>
    </row>
    <row r="58" spans="2:2" ht="20.100000000000001" customHeight="1">
      <c r="B58" s="4"/>
    </row>
    <row r="59" spans="2:2" ht="20.100000000000001" customHeight="1">
      <c r="B59" s="4"/>
    </row>
    <row r="60" spans="2:2" ht="20.100000000000001" customHeight="1">
      <c r="B60" s="4"/>
    </row>
  </sheetData>
  <mergeCells count="18">
    <mergeCell ref="G5:H5"/>
    <mergeCell ref="A2:H2"/>
    <mergeCell ref="B10:B14"/>
    <mergeCell ref="B15:B19"/>
    <mergeCell ref="B20:B22"/>
    <mergeCell ref="F9:G9"/>
    <mergeCell ref="F10:G10"/>
    <mergeCell ref="F11:G11"/>
    <mergeCell ref="F12:G12"/>
    <mergeCell ref="F14:G14"/>
    <mergeCell ref="F15:G15"/>
    <mergeCell ref="F16:G16"/>
    <mergeCell ref="F18:G18"/>
    <mergeCell ref="F19:G19"/>
    <mergeCell ref="F20:G20"/>
    <mergeCell ref="F24:G24"/>
    <mergeCell ref="F21:G21"/>
    <mergeCell ref="F22:G22"/>
  </mergeCells>
  <phoneticPr fontId="1"/>
  <printOptions horizontalCentered="1"/>
  <pageMargins left="0.39370078740157483" right="0.59055118110236227" top="0.59055118110236227" bottom="0.59055118110236227" header="0.51181102362204722" footer="0.51181102362204722"/>
  <pageSetup paperSize="9" scale="95" orientation="landscape" blackAndWhite="1" horizontalDpi="300"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DB!$B$2:$B$22</xm:f>
          </x14:formula1>
          <xm:sqref>C10:C14</xm:sqref>
        </x14:dataValidation>
        <x14:dataValidation type="list" allowBlank="1" showInputMessage="1" showErrorMessage="1">
          <x14:formula1>
            <xm:f>DB!$B$23:$B$30</xm:f>
          </x14:formula1>
          <xm:sqref>C15:C19</xm:sqref>
        </x14:dataValidation>
        <x14:dataValidation type="list" allowBlank="1" showInputMessage="1" showErrorMessage="1">
          <x14:formula1>
            <xm:f>DB!$B$31:$B$32</xm:f>
          </x14:formula1>
          <xm:sqref>C20:C22</xm:sqref>
        </x14:dataValidation>
        <x14:dataValidation type="list" allowBlank="1" showInputMessage="1" showErrorMessage="1">
          <x14:formula1>
            <xm:f>DB!$D$2:$D$12</xm:f>
          </x14:formula1>
          <xm:sqref>E10:E22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R42"/>
  <sheetViews>
    <sheetView view="pageBreakPreview" zoomScale="70" zoomScaleNormal="75" zoomScaleSheetLayoutView="70" workbookViewId="0">
      <pane ySplit="9" topLeftCell="A16" activePane="bottomLeft" state="frozen"/>
      <selection activeCell="D28" sqref="D28"/>
      <selection pane="bottomLeft" activeCell="N24" sqref="N24:N26"/>
    </sheetView>
  </sheetViews>
  <sheetFormatPr defaultColWidth="12.625" defaultRowHeight="24" customHeight="1"/>
  <cols>
    <col min="1" max="1" width="2.125" style="1" customWidth="1"/>
    <col min="2" max="2" width="20.75" style="1" customWidth="1"/>
    <col min="3" max="3" width="25" style="1" customWidth="1"/>
    <col min="4" max="4" width="16.75" style="1" customWidth="1"/>
    <col min="5" max="6" width="10.125" style="1" customWidth="1"/>
    <col min="7" max="11" width="14.5" style="1" customWidth="1"/>
    <col min="12" max="13" width="11.25" style="1" customWidth="1"/>
    <col min="14" max="14" width="14.5" style="1" customWidth="1"/>
    <col min="15" max="15" width="6.625" style="1" customWidth="1"/>
    <col min="16" max="16" width="5.5" style="1" bestFit="1" customWidth="1"/>
    <col min="17" max="17" width="14.75" style="1" customWidth="1"/>
    <col min="18" max="18" width="16.375" style="1" customWidth="1"/>
    <col min="19" max="257" width="12.625" style="1"/>
    <col min="258" max="258" width="2.125" style="1" customWidth="1"/>
    <col min="259" max="259" width="20.75" style="1" customWidth="1"/>
    <col min="260" max="260" width="20.875" style="1" customWidth="1"/>
    <col min="261" max="261" width="16.75" style="1" customWidth="1"/>
    <col min="262" max="263" width="10.125" style="1" customWidth="1"/>
    <col min="264" max="268" width="14.5" style="1" customWidth="1"/>
    <col min="269" max="270" width="11.25" style="1" customWidth="1"/>
    <col min="271" max="271" width="14.5" style="1" customWidth="1"/>
    <col min="272" max="272" width="6.625" style="1" customWidth="1"/>
    <col min="273" max="273" width="14.5" style="1" customWidth="1"/>
    <col min="274" max="274" width="16.375" style="1" customWidth="1"/>
    <col min="275" max="513" width="12.625" style="1"/>
    <col min="514" max="514" width="2.125" style="1" customWidth="1"/>
    <col min="515" max="515" width="20.75" style="1" customWidth="1"/>
    <col min="516" max="516" width="20.875" style="1" customWidth="1"/>
    <col min="517" max="517" width="16.75" style="1" customWidth="1"/>
    <col min="518" max="519" width="10.125" style="1" customWidth="1"/>
    <col min="520" max="524" width="14.5" style="1" customWidth="1"/>
    <col min="525" max="526" width="11.25" style="1" customWidth="1"/>
    <col min="527" max="527" width="14.5" style="1" customWidth="1"/>
    <col min="528" max="528" width="6.625" style="1" customWidth="1"/>
    <col min="529" max="529" width="14.5" style="1" customWidth="1"/>
    <col min="530" max="530" width="16.375" style="1" customWidth="1"/>
    <col min="531" max="769" width="12.625" style="1"/>
    <col min="770" max="770" width="2.125" style="1" customWidth="1"/>
    <col min="771" max="771" width="20.75" style="1" customWidth="1"/>
    <col min="772" max="772" width="20.875" style="1" customWidth="1"/>
    <col min="773" max="773" width="16.75" style="1" customWidth="1"/>
    <col min="774" max="775" width="10.125" style="1" customWidth="1"/>
    <col min="776" max="780" width="14.5" style="1" customWidth="1"/>
    <col min="781" max="782" width="11.25" style="1" customWidth="1"/>
    <col min="783" max="783" width="14.5" style="1" customWidth="1"/>
    <col min="784" max="784" width="6.625" style="1" customWidth="1"/>
    <col min="785" max="785" width="14.5" style="1" customWidth="1"/>
    <col min="786" max="786" width="16.375" style="1" customWidth="1"/>
    <col min="787" max="1025" width="12.625" style="1"/>
    <col min="1026" max="1026" width="2.125" style="1" customWidth="1"/>
    <col min="1027" max="1027" width="20.75" style="1" customWidth="1"/>
    <col min="1028" max="1028" width="20.875" style="1" customWidth="1"/>
    <col min="1029" max="1029" width="16.75" style="1" customWidth="1"/>
    <col min="1030" max="1031" width="10.125" style="1" customWidth="1"/>
    <col min="1032" max="1036" width="14.5" style="1" customWidth="1"/>
    <col min="1037" max="1038" width="11.25" style="1" customWidth="1"/>
    <col min="1039" max="1039" width="14.5" style="1" customWidth="1"/>
    <col min="1040" max="1040" width="6.625" style="1" customWidth="1"/>
    <col min="1041" max="1041" width="14.5" style="1" customWidth="1"/>
    <col min="1042" max="1042" width="16.375" style="1" customWidth="1"/>
    <col min="1043" max="1281" width="12.625" style="1"/>
    <col min="1282" max="1282" width="2.125" style="1" customWidth="1"/>
    <col min="1283" max="1283" width="20.75" style="1" customWidth="1"/>
    <col min="1284" max="1284" width="20.875" style="1" customWidth="1"/>
    <col min="1285" max="1285" width="16.75" style="1" customWidth="1"/>
    <col min="1286" max="1287" width="10.125" style="1" customWidth="1"/>
    <col min="1288" max="1292" width="14.5" style="1" customWidth="1"/>
    <col min="1293" max="1294" width="11.25" style="1" customWidth="1"/>
    <col min="1295" max="1295" width="14.5" style="1" customWidth="1"/>
    <col min="1296" max="1296" width="6.625" style="1" customWidth="1"/>
    <col min="1297" max="1297" width="14.5" style="1" customWidth="1"/>
    <col min="1298" max="1298" width="16.375" style="1" customWidth="1"/>
    <col min="1299" max="1537" width="12.625" style="1"/>
    <col min="1538" max="1538" width="2.125" style="1" customWidth="1"/>
    <col min="1539" max="1539" width="20.75" style="1" customWidth="1"/>
    <col min="1540" max="1540" width="20.875" style="1" customWidth="1"/>
    <col min="1541" max="1541" width="16.75" style="1" customWidth="1"/>
    <col min="1542" max="1543" width="10.125" style="1" customWidth="1"/>
    <col min="1544" max="1548" width="14.5" style="1" customWidth="1"/>
    <col min="1549" max="1550" width="11.25" style="1" customWidth="1"/>
    <col min="1551" max="1551" width="14.5" style="1" customWidth="1"/>
    <col min="1552" max="1552" width="6.625" style="1" customWidth="1"/>
    <col min="1553" max="1553" width="14.5" style="1" customWidth="1"/>
    <col min="1554" max="1554" width="16.375" style="1" customWidth="1"/>
    <col min="1555" max="1793" width="12.625" style="1"/>
    <col min="1794" max="1794" width="2.125" style="1" customWidth="1"/>
    <col min="1795" max="1795" width="20.75" style="1" customWidth="1"/>
    <col min="1796" max="1796" width="20.875" style="1" customWidth="1"/>
    <col min="1797" max="1797" width="16.75" style="1" customWidth="1"/>
    <col min="1798" max="1799" width="10.125" style="1" customWidth="1"/>
    <col min="1800" max="1804" width="14.5" style="1" customWidth="1"/>
    <col min="1805" max="1806" width="11.25" style="1" customWidth="1"/>
    <col min="1807" max="1807" width="14.5" style="1" customWidth="1"/>
    <col min="1808" max="1808" width="6.625" style="1" customWidth="1"/>
    <col min="1809" max="1809" width="14.5" style="1" customWidth="1"/>
    <col min="1810" max="1810" width="16.375" style="1" customWidth="1"/>
    <col min="1811" max="2049" width="12.625" style="1"/>
    <col min="2050" max="2050" width="2.125" style="1" customWidth="1"/>
    <col min="2051" max="2051" width="20.75" style="1" customWidth="1"/>
    <col min="2052" max="2052" width="20.875" style="1" customWidth="1"/>
    <col min="2053" max="2053" width="16.75" style="1" customWidth="1"/>
    <col min="2054" max="2055" width="10.125" style="1" customWidth="1"/>
    <col min="2056" max="2060" width="14.5" style="1" customWidth="1"/>
    <col min="2061" max="2062" width="11.25" style="1" customWidth="1"/>
    <col min="2063" max="2063" width="14.5" style="1" customWidth="1"/>
    <col min="2064" max="2064" width="6.625" style="1" customWidth="1"/>
    <col min="2065" max="2065" width="14.5" style="1" customWidth="1"/>
    <col min="2066" max="2066" width="16.375" style="1" customWidth="1"/>
    <col min="2067" max="2305" width="12.625" style="1"/>
    <col min="2306" max="2306" width="2.125" style="1" customWidth="1"/>
    <col min="2307" max="2307" width="20.75" style="1" customWidth="1"/>
    <col min="2308" max="2308" width="20.875" style="1" customWidth="1"/>
    <col min="2309" max="2309" width="16.75" style="1" customWidth="1"/>
    <col min="2310" max="2311" width="10.125" style="1" customWidth="1"/>
    <col min="2312" max="2316" width="14.5" style="1" customWidth="1"/>
    <col min="2317" max="2318" width="11.25" style="1" customWidth="1"/>
    <col min="2319" max="2319" width="14.5" style="1" customWidth="1"/>
    <col min="2320" max="2320" width="6.625" style="1" customWidth="1"/>
    <col min="2321" max="2321" width="14.5" style="1" customWidth="1"/>
    <col min="2322" max="2322" width="16.375" style="1" customWidth="1"/>
    <col min="2323" max="2561" width="12.625" style="1"/>
    <col min="2562" max="2562" width="2.125" style="1" customWidth="1"/>
    <col min="2563" max="2563" width="20.75" style="1" customWidth="1"/>
    <col min="2564" max="2564" width="20.875" style="1" customWidth="1"/>
    <col min="2565" max="2565" width="16.75" style="1" customWidth="1"/>
    <col min="2566" max="2567" width="10.125" style="1" customWidth="1"/>
    <col min="2568" max="2572" width="14.5" style="1" customWidth="1"/>
    <col min="2573" max="2574" width="11.25" style="1" customWidth="1"/>
    <col min="2575" max="2575" width="14.5" style="1" customWidth="1"/>
    <col min="2576" max="2576" width="6.625" style="1" customWidth="1"/>
    <col min="2577" max="2577" width="14.5" style="1" customWidth="1"/>
    <col min="2578" max="2578" width="16.375" style="1" customWidth="1"/>
    <col min="2579" max="2817" width="12.625" style="1"/>
    <col min="2818" max="2818" width="2.125" style="1" customWidth="1"/>
    <col min="2819" max="2819" width="20.75" style="1" customWidth="1"/>
    <col min="2820" max="2820" width="20.875" style="1" customWidth="1"/>
    <col min="2821" max="2821" width="16.75" style="1" customWidth="1"/>
    <col min="2822" max="2823" width="10.125" style="1" customWidth="1"/>
    <col min="2824" max="2828" width="14.5" style="1" customWidth="1"/>
    <col min="2829" max="2830" width="11.25" style="1" customWidth="1"/>
    <col min="2831" max="2831" width="14.5" style="1" customWidth="1"/>
    <col min="2832" max="2832" width="6.625" style="1" customWidth="1"/>
    <col min="2833" max="2833" width="14.5" style="1" customWidth="1"/>
    <col min="2834" max="2834" width="16.375" style="1" customWidth="1"/>
    <col min="2835" max="3073" width="12.625" style="1"/>
    <col min="3074" max="3074" width="2.125" style="1" customWidth="1"/>
    <col min="3075" max="3075" width="20.75" style="1" customWidth="1"/>
    <col min="3076" max="3076" width="20.875" style="1" customWidth="1"/>
    <col min="3077" max="3077" width="16.75" style="1" customWidth="1"/>
    <col min="3078" max="3079" width="10.125" style="1" customWidth="1"/>
    <col min="3080" max="3084" width="14.5" style="1" customWidth="1"/>
    <col min="3085" max="3086" width="11.25" style="1" customWidth="1"/>
    <col min="3087" max="3087" width="14.5" style="1" customWidth="1"/>
    <col min="3088" max="3088" width="6.625" style="1" customWidth="1"/>
    <col min="3089" max="3089" width="14.5" style="1" customWidth="1"/>
    <col min="3090" max="3090" width="16.375" style="1" customWidth="1"/>
    <col min="3091" max="3329" width="12.625" style="1"/>
    <col min="3330" max="3330" width="2.125" style="1" customWidth="1"/>
    <col min="3331" max="3331" width="20.75" style="1" customWidth="1"/>
    <col min="3332" max="3332" width="20.875" style="1" customWidth="1"/>
    <col min="3333" max="3333" width="16.75" style="1" customWidth="1"/>
    <col min="3334" max="3335" width="10.125" style="1" customWidth="1"/>
    <col min="3336" max="3340" width="14.5" style="1" customWidth="1"/>
    <col min="3341" max="3342" width="11.25" style="1" customWidth="1"/>
    <col min="3343" max="3343" width="14.5" style="1" customWidth="1"/>
    <col min="3344" max="3344" width="6.625" style="1" customWidth="1"/>
    <col min="3345" max="3345" width="14.5" style="1" customWidth="1"/>
    <col min="3346" max="3346" width="16.375" style="1" customWidth="1"/>
    <col min="3347" max="3585" width="12.625" style="1"/>
    <col min="3586" max="3586" width="2.125" style="1" customWidth="1"/>
    <col min="3587" max="3587" width="20.75" style="1" customWidth="1"/>
    <col min="3588" max="3588" width="20.875" style="1" customWidth="1"/>
    <col min="3589" max="3589" width="16.75" style="1" customWidth="1"/>
    <col min="3590" max="3591" width="10.125" style="1" customWidth="1"/>
    <col min="3592" max="3596" width="14.5" style="1" customWidth="1"/>
    <col min="3597" max="3598" width="11.25" style="1" customWidth="1"/>
    <col min="3599" max="3599" width="14.5" style="1" customWidth="1"/>
    <col min="3600" max="3600" width="6.625" style="1" customWidth="1"/>
    <col min="3601" max="3601" width="14.5" style="1" customWidth="1"/>
    <col min="3602" max="3602" width="16.375" style="1" customWidth="1"/>
    <col min="3603" max="3841" width="12.625" style="1"/>
    <col min="3842" max="3842" width="2.125" style="1" customWidth="1"/>
    <col min="3843" max="3843" width="20.75" style="1" customWidth="1"/>
    <col min="3844" max="3844" width="20.875" style="1" customWidth="1"/>
    <col min="3845" max="3845" width="16.75" style="1" customWidth="1"/>
    <col min="3846" max="3847" width="10.125" style="1" customWidth="1"/>
    <col min="3848" max="3852" width="14.5" style="1" customWidth="1"/>
    <col min="3853" max="3854" width="11.25" style="1" customWidth="1"/>
    <col min="3855" max="3855" width="14.5" style="1" customWidth="1"/>
    <col min="3856" max="3856" width="6.625" style="1" customWidth="1"/>
    <col min="3857" max="3857" width="14.5" style="1" customWidth="1"/>
    <col min="3858" max="3858" width="16.375" style="1" customWidth="1"/>
    <col min="3859" max="4097" width="12.625" style="1"/>
    <col min="4098" max="4098" width="2.125" style="1" customWidth="1"/>
    <col min="4099" max="4099" width="20.75" style="1" customWidth="1"/>
    <col min="4100" max="4100" width="20.875" style="1" customWidth="1"/>
    <col min="4101" max="4101" width="16.75" style="1" customWidth="1"/>
    <col min="4102" max="4103" width="10.125" style="1" customWidth="1"/>
    <col min="4104" max="4108" width="14.5" style="1" customWidth="1"/>
    <col min="4109" max="4110" width="11.25" style="1" customWidth="1"/>
    <col min="4111" max="4111" width="14.5" style="1" customWidth="1"/>
    <col min="4112" max="4112" width="6.625" style="1" customWidth="1"/>
    <col min="4113" max="4113" width="14.5" style="1" customWidth="1"/>
    <col min="4114" max="4114" width="16.375" style="1" customWidth="1"/>
    <col min="4115" max="4353" width="12.625" style="1"/>
    <col min="4354" max="4354" width="2.125" style="1" customWidth="1"/>
    <col min="4355" max="4355" width="20.75" style="1" customWidth="1"/>
    <col min="4356" max="4356" width="20.875" style="1" customWidth="1"/>
    <col min="4357" max="4357" width="16.75" style="1" customWidth="1"/>
    <col min="4358" max="4359" width="10.125" style="1" customWidth="1"/>
    <col min="4360" max="4364" width="14.5" style="1" customWidth="1"/>
    <col min="4365" max="4366" width="11.25" style="1" customWidth="1"/>
    <col min="4367" max="4367" width="14.5" style="1" customWidth="1"/>
    <col min="4368" max="4368" width="6.625" style="1" customWidth="1"/>
    <col min="4369" max="4369" width="14.5" style="1" customWidth="1"/>
    <col min="4370" max="4370" width="16.375" style="1" customWidth="1"/>
    <col min="4371" max="4609" width="12.625" style="1"/>
    <col min="4610" max="4610" width="2.125" style="1" customWidth="1"/>
    <col min="4611" max="4611" width="20.75" style="1" customWidth="1"/>
    <col min="4612" max="4612" width="20.875" style="1" customWidth="1"/>
    <col min="4613" max="4613" width="16.75" style="1" customWidth="1"/>
    <col min="4614" max="4615" width="10.125" style="1" customWidth="1"/>
    <col min="4616" max="4620" width="14.5" style="1" customWidth="1"/>
    <col min="4621" max="4622" width="11.25" style="1" customWidth="1"/>
    <col min="4623" max="4623" width="14.5" style="1" customWidth="1"/>
    <col min="4624" max="4624" width="6.625" style="1" customWidth="1"/>
    <col min="4625" max="4625" width="14.5" style="1" customWidth="1"/>
    <col min="4626" max="4626" width="16.375" style="1" customWidth="1"/>
    <col min="4627" max="4865" width="12.625" style="1"/>
    <col min="4866" max="4866" width="2.125" style="1" customWidth="1"/>
    <col min="4867" max="4867" width="20.75" style="1" customWidth="1"/>
    <col min="4868" max="4868" width="20.875" style="1" customWidth="1"/>
    <col min="4869" max="4869" width="16.75" style="1" customWidth="1"/>
    <col min="4870" max="4871" width="10.125" style="1" customWidth="1"/>
    <col min="4872" max="4876" width="14.5" style="1" customWidth="1"/>
    <col min="4877" max="4878" width="11.25" style="1" customWidth="1"/>
    <col min="4879" max="4879" width="14.5" style="1" customWidth="1"/>
    <col min="4880" max="4880" width="6.625" style="1" customWidth="1"/>
    <col min="4881" max="4881" width="14.5" style="1" customWidth="1"/>
    <col min="4882" max="4882" width="16.375" style="1" customWidth="1"/>
    <col min="4883" max="5121" width="12.625" style="1"/>
    <col min="5122" max="5122" width="2.125" style="1" customWidth="1"/>
    <col min="5123" max="5123" width="20.75" style="1" customWidth="1"/>
    <col min="5124" max="5124" width="20.875" style="1" customWidth="1"/>
    <col min="5125" max="5125" width="16.75" style="1" customWidth="1"/>
    <col min="5126" max="5127" width="10.125" style="1" customWidth="1"/>
    <col min="5128" max="5132" width="14.5" style="1" customWidth="1"/>
    <col min="5133" max="5134" width="11.25" style="1" customWidth="1"/>
    <col min="5135" max="5135" width="14.5" style="1" customWidth="1"/>
    <col min="5136" max="5136" width="6.625" style="1" customWidth="1"/>
    <col min="5137" max="5137" width="14.5" style="1" customWidth="1"/>
    <col min="5138" max="5138" width="16.375" style="1" customWidth="1"/>
    <col min="5139" max="5377" width="12.625" style="1"/>
    <col min="5378" max="5378" width="2.125" style="1" customWidth="1"/>
    <col min="5379" max="5379" width="20.75" style="1" customWidth="1"/>
    <col min="5380" max="5380" width="20.875" style="1" customWidth="1"/>
    <col min="5381" max="5381" width="16.75" style="1" customWidth="1"/>
    <col min="5382" max="5383" width="10.125" style="1" customWidth="1"/>
    <col min="5384" max="5388" width="14.5" style="1" customWidth="1"/>
    <col min="5389" max="5390" width="11.25" style="1" customWidth="1"/>
    <col min="5391" max="5391" width="14.5" style="1" customWidth="1"/>
    <col min="5392" max="5392" width="6.625" style="1" customWidth="1"/>
    <col min="5393" max="5393" width="14.5" style="1" customWidth="1"/>
    <col min="5394" max="5394" width="16.375" style="1" customWidth="1"/>
    <col min="5395" max="5633" width="12.625" style="1"/>
    <col min="5634" max="5634" width="2.125" style="1" customWidth="1"/>
    <col min="5635" max="5635" width="20.75" style="1" customWidth="1"/>
    <col min="5636" max="5636" width="20.875" style="1" customWidth="1"/>
    <col min="5637" max="5637" width="16.75" style="1" customWidth="1"/>
    <col min="5638" max="5639" width="10.125" style="1" customWidth="1"/>
    <col min="5640" max="5644" width="14.5" style="1" customWidth="1"/>
    <col min="5645" max="5646" width="11.25" style="1" customWidth="1"/>
    <col min="5647" max="5647" width="14.5" style="1" customWidth="1"/>
    <col min="5648" max="5648" width="6.625" style="1" customWidth="1"/>
    <col min="5649" max="5649" width="14.5" style="1" customWidth="1"/>
    <col min="5650" max="5650" width="16.375" style="1" customWidth="1"/>
    <col min="5651" max="5889" width="12.625" style="1"/>
    <col min="5890" max="5890" width="2.125" style="1" customWidth="1"/>
    <col min="5891" max="5891" width="20.75" style="1" customWidth="1"/>
    <col min="5892" max="5892" width="20.875" style="1" customWidth="1"/>
    <col min="5893" max="5893" width="16.75" style="1" customWidth="1"/>
    <col min="5894" max="5895" width="10.125" style="1" customWidth="1"/>
    <col min="5896" max="5900" width="14.5" style="1" customWidth="1"/>
    <col min="5901" max="5902" width="11.25" style="1" customWidth="1"/>
    <col min="5903" max="5903" width="14.5" style="1" customWidth="1"/>
    <col min="5904" max="5904" width="6.625" style="1" customWidth="1"/>
    <col min="5905" max="5905" width="14.5" style="1" customWidth="1"/>
    <col min="5906" max="5906" width="16.375" style="1" customWidth="1"/>
    <col min="5907" max="6145" width="12.625" style="1"/>
    <col min="6146" max="6146" width="2.125" style="1" customWidth="1"/>
    <col min="6147" max="6147" width="20.75" style="1" customWidth="1"/>
    <col min="6148" max="6148" width="20.875" style="1" customWidth="1"/>
    <col min="6149" max="6149" width="16.75" style="1" customWidth="1"/>
    <col min="6150" max="6151" width="10.125" style="1" customWidth="1"/>
    <col min="6152" max="6156" width="14.5" style="1" customWidth="1"/>
    <col min="6157" max="6158" width="11.25" style="1" customWidth="1"/>
    <col min="6159" max="6159" width="14.5" style="1" customWidth="1"/>
    <col min="6160" max="6160" width="6.625" style="1" customWidth="1"/>
    <col min="6161" max="6161" width="14.5" style="1" customWidth="1"/>
    <col min="6162" max="6162" width="16.375" style="1" customWidth="1"/>
    <col min="6163" max="6401" width="12.625" style="1"/>
    <col min="6402" max="6402" width="2.125" style="1" customWidth="1"/>
    <col min="6403" max="6403" width="20.75" style="1" customWidth="1"/>
    <col min="6404" max="6404" width="20.875" style="1" customWidth="1"/>
    <col min="6405" max="6405" width="16.75" style="1" customWidth="1"/>
    <col min="6406" max="6407" width="10.125" style="1" customWidth="1"/>
    <col min="6408" max="6412" width="14.5" style="1" customWidth="1"/>
    <col min="6413" max="6414" width="11.25" style="1" customWidth="1"/>
    <col min="6415" max="6415" width="14.5" style="1" customWidth="1"/>
    <col min="6416" max="6416" width="6.625" style="1" customWidth="1"/>
    <col min="6417" max="6417" width="14.5" style="1" customWidth="1"/>
    <col min="6418" max="6418" width="16.375" style="1" customWidth="1"/>
    <col min="6419" max="6657" width="12.625" style="1"/>
    <col min="6658" max="6658" width="2.125" style="1" customWidth="1"/>
    <col min="6659" max="6659" width="20.75" style="1" customWidth="1"/>
    <col min="6660" max="6660" width="20.875" style="1" customWidth="1"/>
    <col min="6661" max="6661" width="16.75" style="1" customWidth="1"/>
    <col min="6662" max="6663" width="10.125" style="1" customWidth="1"/>
    <col min="6664" max="6668" width="14.5" style="1" customWidth="1"/>
    <col min="6669" max="6670" width="11.25" style="1" customWidth="1"/>
    <col min="6671" max="6671" width="14.5" style="1" customWidth="1"/>
    <col min="6672" max="6672" width="6.625" style="1" customWidth="1"/>
    <col min="6673" max="6673" width="14.5" style="1" customWidth="1"/>
    <col min="6674" max="6674" width="16.375" style="1" customWidth="1"/>
    <col min="6675" max="6913" width="12.625" style="1"/>
    <col min="6914" max="6914" width="2.125" style="1" customWidth="1"/>
    <col min="6915" max="6915" width="20.75" style="1" customWidth="1"/>
    <col min="6916" max="6916" width="20.875" style="1" customWidth="1"/>
    <col min="6917" max="6917" width="16.75" style="1" customWidth="1"/>
    <col min="6918" max="6919" width="10.125" style="1" customWidth="1"/>
    <col min="6920" max="6924" width="14.5" style="1" customWidth="1"/>
    <col min="6925" max="6926" width="11.25" style="1" customWidth="1"/>
    <col min="6927" max="6927" width="14.5" style="1" customWidth="1"/>
    <col min="6928" max="6928" width="6.625" style="1" customWidth="1"/>
    <col min="6929" max="6929" width="14.5" style="1" customWidth="1"/>
    <col min="6930" max="6930" width="16.375" style="1" customWidth="1"/>
    <col min="6931" max="7169" width="12.625" style="1"/>
    <col min="7170" max="7170" width="2.125" style="1" customWidth="1"/>
    <col min="7171" max="7171" width="20.75" style="1" customWidth="1"/>
    <col min="7172" max="7172" width="20.875" style="1" customWidth="1"/>
    <col min="7173" max="7173" width="16.75" style="1" customWidth="1"/>
    <col min="7174" max="7175" width="10.125" style="1" customWidth="1"/>
    <col min="7176" max="7180" width="14.5" style="1" customWidth="1"/>
    <col min="7181" max="7182" width="11.25" style="1" customWidth="1"/>
    <col min="7183" max="7183" width="14.5" style="1" customWidth="1"/>
    <col min="7184" max="7184" width="6.625" style="1" customWidth="1"/>
    <col min="7185" max="7185" width="14.5" style="1" customWidth="1"/>
    <col min="7186" max="7186" width="16.375" style="1" customWidth="1"/>
    <col min="7187" max="7425" width="12.625" style="1"/>
    <col min="7426" max="7426" width="2.125" style="1" customWidth="1"/>
    <col min="7427" max="7427" width="20.75" style="1" customWidth="1"/>
    <col min="7428" max="7428" width="20.875" style="1" customWidth="1"/>
    <col min="7429" max="7429" width="16.75" style="1" customWidth="1"/>
    <col min="7430" max="7431" width="10.125" style="1" customWidth="1"/>
    <col min="7432" max="7436" width="14.5" style="1" customWidth="1"/>
    <col min="7437" max="7438" width="11.25" style="1" customWidth="1"/>
    <col min="7439" max="7439" width="14.5" style="1" customWidth="1"/>
    <col min="7440" max="7440" width="6.625" style="1" customWidth="1"/>
    <col min="7441" max="7441" width="14.5" style="1" customWidth="1"/>
    <col min="7442" max="7442" width="16.375" style="1" customWidth="1"/>
    <col min="7443" max="7681" width="12.625" style="1"/>
    <col min="7682" max="7682" width="2.125" style="1" customWidth="1"/>
    <col min="7683" max="7683" width="20.75" style="1" customWidth="1"/>
    <col min="7684" max="7684" width="20.875" style="1" customWidth="1"/>
    <col min="7685" max="7685" width="16.75" style="1" customWidth="1"/>
    <col min="7686" max="7687" width="10.125" style="1" customWidth="1"/>
    <col min="7688" max="7692" width="14.5" style="1" customWidth="1"/>
    <col min="7693" max="7694" width="11.25" style="1" customWidth="1"/>
    <col min="7695" max="7695" width="14.5" style="1" customWidth="1"/>
    <col min="7696" max="7696" width="6.625" style="1" customWidth="1"/>
    <col min="7697" max="7697" width="14.5" style="1" customWidth="1"/>
    <col min="7698" max="7698" width="16.375" style="1" customWidth="1"/>
    <col min="7699" max="7937" width="12.625" style="1"/>
    <col min="7938" max="7938" width="2.125" style="1" customWidth="1"/>
    <col min="7939" max="7939" width="20.75" style="1" customWidth="1"/>
    <col min="7940" max="7940" width="20.875" style="1" customWidth="1"/>
    <col min="7941" max="7941" width="16.75" style="1" customWidth="1"/>
    <col min="7942" max="7943" width="10.125" style="1" customWidth="1"/>
    <col min="7944" max="7948" width="14.5" style="1" customWidth="1"/>
    <col min="7949" max="7950" width="11.25" style="1" customWidth="1"/>
    <col min="7951" max="7951" width="14.5" style="1" customWidth="1"/>
    <col min="7952" max="7952" width="6.625" style="1" customWidth="1"/>
    <col min="7953" max="7953" width="14.5" style="1" customWidth="1"/>
    <col min="7954" max="7954" width="16.375" style="1" customWidth="1"/>
    <col min="7955" max="8193" width="12.625" style="1"/>
    <col min="8194" max="8194" width="2.125" style="1" customWidth="1"/>
    <col min="8195" max="8195" width="20.75" style="1" customWidth="1"/>
    <col min="8196" max="8196" width="20.875" style="1" customWidth="1"/>
    <col min="8197" max="8197" width="16.75" style="1" customWidth="1"/>
    <col min="8198" max="8199" width="10.125" style="1" customWidth="1"/>
    <col min="8200" max="8204" width="14.5" style="1" customWidth="1"/>
    <col min="8205" max="8206" width="11.25" style="1" customWidth="1"/>
    <col min="8207" max="8207" width="14.5" style="1" customWidth="1"/>
    <col min="8208" max="8208" width="6.625" style="1" customWidth="1"/>
    <col min="8209" max="8209" width="14.5" style="1" customWidth="1"/>
    <col min="8210" max="8210" width="16.375" style="1" customWidth="1"/>
    <col min="8211" max="8449" width="12.625" style="1"/>
    <col min="8450" max="8450" width="2.125" style="1" customWidth="1"/>
    <col min="8451" max="8451" width="20.75" style="1" customWidth="1"/>
    <col min="8452" max="8452" width="20.875" style="1" customWidth="1"/>
    <col min="8453" max="8453" width="16.75" style="1" customWidth="1"/>
    <col min="8454" max="8455" width="10.125" style="1" customWidth="1"/>
    <col min="8456" max="8460" width="14.5" style="1" customWidth="1"/>
    <col min="8461" max="8462" width="11.25" style="1" customWidth="1"/>
    <col min="8463" max="8463" width="14.5" style="1" customWidth="1"/>
    <col min="8464" max="8464" width="6.625" style="1" customWidth="1"/>
    <col min="8465" max="8465" width="14.5" style="1" customWidth="1"/>
    <col min="8466" max="8466" width="16.375" style="1" customWidth="1"/>
    <col min="8467" max="8705" width="12.625" style="1"/>
    <col min="8706" max="8706" width="2.125" style="1" customWidth="1"/>
    <col min="8707" max="8707" width="20.75" style="1" customWidth="1"/>
    <col min="8708" max="8708" width="20.875" style="1" customWidth="1"/>
    <col min="8709" max="8709" width="16.75" style="1" customWidth="1"/>
    <col min="8710" max="8711" width="10.125" style="1" customWidth="1"/>
    <col min="8712" max="8716" width="14.5" style="1" customWidth="1"/>
    <col min="8717" max="8718" width="11.25" style="1" customWidth="1"/>
    <col min="8719" max="8719" width="14.5" style="1" customWidth="1"/>
    <col min="8720" max="8720" width="6.625" style="1" customWidth="1"/>
    <col min="8721" max="8721" width="14.5" style="1" customWidth="1"/>
    <col min="8722" max="8722" width="16.375" style="1" customWidth="1"/>
    <col min="8723" max="8961" width="12.625" style="1"/>
    <col min="8962" max="8962" width="2.125" style="1" customWidth="1"/>
    <col min="8963" max="8963" width="20.75" style="1" customWidth="1"/>
    <col min="8964" max="8964" width="20.875" style="1" customWidth="1"/>
    <col min="8965" max="8965" width="16.75" style="1" customWidth="1"/>
    <col min="8966" max="8967" width="10.125" style="1" customWidth="1"/>
    <col min="8968" max="8972" width="14.5" style="1" customWidth="1"/>
    <col min="8973" max="8974" width="11.25" style="1" customWidth="1"/>
    <col min="8975" max="8975" width="14.5" style="1" customWidth="1"/>
    <col min="8976" max="8976" width="6.625" style="1" customWidth="1"/>
    <col min="8977" max="8977" width="14.5" style="1" customWidth="1"/>
    <col min="8978" max="8978" width="16.375" style="1" customWidth="1"/>
    <col min="8979" max="9217" width="12.625" style="1"/>
    <col min="9218" max="9218" width="2.125" style="1" customWidth="1"/>
    <col min="9219" max="9219" width="20.75" style="1" customWidth="1"/>
    <col min="9220" max="9220" width="20.875" style="1" customWidth="1"/>
    <col min="9221" max="9221" width="16.75" style="1" customWidth="1"/>
    <col min="9222" max="9223" width="10.125" style="1" customWidth="1"/>
    <col min="9224" max="9228" width="14.5" style="1" customWidth="1"/>
    <col min="9229" max="9230" width="11.25" style="1" customWidth="1"/>
    <col min="9231" max="9231" width="14.5" style="1" customWidth="1"/>
    <col min="9232" max="9232" width="6.625" style="1" customWidth="1"/>
    <col min="9233" max="9233" width="14.5" style="1" customWidth="1"/>
    <col min="9234" max="9234" width="16.375" style="1" customWidth="1"/>
    <col min="9235" max="9473" width="12.625" style="1"/>
    <col min="9474" max="9474" width="2.125" style="1" customWidth="1"/>
    <col min="9475" max="9475" width="20.75" style="1" customWidth="1"/>
    <col min="9476" max="9476" width="20.875" style="1" customWidth="1"/>
    <col min="9477" max="9477" width="16.75" style="1" customWidth="1"/>
    <col min="9478" max="9479" width="10.125" style="1" customWidth="1"/>
    <col min="9480" max="9484" width="14.5" style="1" customWidth="1"/>
    <col min="9485" max="9486" width="11.25" style="1" customWidth="1"/>
    <col min="9487" max="9487" width="14.5" style="1" customWidth="1"/>
    <col min="9488" max="9488" width="6.625" style="1" customWidth="1"/>
    <col min="9489" max="9489" width="14.5" style="1" customWidth="1"/>
    <col min="9490" max="9490" width="16.375" style="1" customWidth="1"/>
    <col min="9491" max="9729" width="12.625" style="1"/>
    <col min="9730" max="9730" width="2.125" style="1" customWidth="1"/>
    <col min="9731" max="9731" width="20.75" style="1" customWidth="1"/>
    <col min="9732" max="9732" width="20.875" style="1" customWidth="1"/>
    <col min="9733" max="9733" width="16.75" style="1" customWidth="1"/>
    <col min="9734" max="9735" width="10.125" style="1" customWidth="1"/>
    <col min="9736" max="9740" width="14.5" style="1" customWidth="1"/>
    <col min="9741" max="9742" width="11.25" style="1" customWidth="1"/>
    <col min="9743" max="9743" width="14.5" style="1" customWidth="1"/>
    <col min="9744" max="9744" width="6.625" style="1" customWidth="1"/>
    <col min="9745" max="9745" width="14.5" style="1" customWidth="1"/>
    <col min="9746" max="9746" width="16.375" style="1" customWidth="1"/>
    <col min="9747" max="9985" width="12.625" style="1"/>
    <col min="9986" max="9986" width="2.125" style="1" customWidth="1"/>
    <col min="9987" max="9987" width="20.75" style="1" customWidth="1"/>
    <col min="9988" max="9988" width="20.875" style="1" customWidth="1"/>
    <col min="9989" max="9989" width="16.75" style="1" customWidth="1"/>
    <col min="9990" max="9991" width="10.125" style="1" customWidth="1"/>
    <col min="9992" max="9996" width="14.5" style="1" customWidth="1"/>
    <col min="9997" max="9998" width="11.25" style="1" customWidth="1"/>
    <col min="9999" max="9999" width="14.5" style="1" customWidth="1"/>
    <col min="10000" max="10000" width="6.625" style="1" customWidth="1"/>
    <col min="10001" max="10001" width="14.5" style="1" customWidth="1"/>
    <col min="10002" max="10002" width="16.375" style="1" customWidth="1"/>
    <col min="10003" max="10241" width="12.625" style="1"/>
    <col min="10242" max="10242" width="2.125" style="1" customWidth="1"/>
    <col min="10243" max="10243" width="20.75" style="1" customWidth="1"/>
    <col min="10244" max="10244" width="20.875" style="1" customWidth="1"/>
    <col min="10245" max="10245" width="16.75" style="1" customWidth="1"/>
    <col min="10246" max="10247" width="10.125" style="1" customWidth="1"/>
    <col min="10248" max="10252" width="14.5" style="1" customWidth="1"/>
    <col min="10253" max="10254" width="11.25" style="1" customWidth="1"/>
    <col min="10255" max="10255" width="14.5" style="1" customWidth="1"/>
    <col min="10256" max="10256" width="6.625" style="1" customWidth="1"/>
    <col min="10257" max="10257" width="14.5" style="1" customWidth="1"/>
    <col min="10258" max="10258" width="16.375" style="1" customWidth="1"/>
    <col min="10259" max="10497" width="12.625" style="1"/>
    <col min="10498" max="10498" width="2.125" style="1" customWidth="1"/>
    <col min="10499" max="10499" width="20.75" style="1" customWidth="1"/>
    <col min="10500" max="10500" width="20.875" style="1" customWidth="1"/>
    <col min="10501" max="10501" width="16.75" style="1" customWidth="1"/>
    <col min="10502" max="10503" width="10.125" style="1" customWidth="1"/>
    <col min="10504" max="10508" width="14.5" style="1" customWidth="1"/>
    <col min="10509" max="10510" width="11.25" style="1" customWidth="1"/>
    <col min="10511" max="10511" width="14.5" style="1" customWidth="1"/>
    <col min="10512" max="10512" width="6.625" style="1" customWidth="1"/>
    <col min="10513" max="10513" width="14.5" style="1" customWidth="1"/>
    <col min="10514" max="10514" width="16.375" style="1" customWidth="1"/>
    <col min="10515" max="10753" width="12.625" style="1"/>
    <col min="10754" max="10754" width="2.125" style="1" customWidth="1"/>
    <col min="10755" max="10755" width="20.75" style="1" customWidth="1"/>
    <col min="10756" max="10756" width="20.875" style="1" customWidth="1"/>
    <col min="10757" max="10757" width="16.75" style="1" customWidth="1"/>
    <col min="10758" max="10759" width="10.125" style="1" customWidth="1"/>
    <col min="10760" max="10764" width="14.5" style="1" customWidth="1"/>
    <col min="10765" max="10766" width="11.25" style="1" customWidth="1"/>
    <col min="10767" max="10767" width="14.5" style="1" customWidth="1"/>
    <col min="10768" max="10768" width="6.625" style="1" customWidth="1"/>
    <col min="10769" max="10769" width="14.5" style="1" customWidth="1"/>
    <col min="10770" max="10770" width="16.375" style="1" customWidth="1"/>
    <col min="10771" max="11009" width="12.625" style="1"/>
    <col min="11010" max="11010" width="2.125" style="1" customWidth="1"/>
    <col min="11011" max="11011" width="20.75" style="1" customWidth="1"/>
    <col min="11012" max="11012" width="20.875" style="1" customWidth="1"/>
    <col min="11013" max="11013" width="16.75" style="1" customWidth="1"/>
    <col min="11014" max="11015" width="10.125" style="1" customWidth="1"/>
    <col min="11016" max="11020" width="14.5" style="1" customWidth="1"/>
    <col min="11021" max="11022" width="11.25" style="1" customWidth="1"/>
    <col min="11023" max="11023" width="14.5" style="1" customWidth="1"/>
    <col min="11024" max="11024" width="6.625" style="1" customWidth="1"/>
    <col min="11025" max="11025" width="14.5" style="1" customWidth="1"/>
    <col min="11026" max="11026" width="16.375" style="1" customWidth="1"/>
    <col min="11027" max="11265" width="12.625" style="1"/>
    <col min="11266" max="11266" width="2.125" style="1" customWidth="1"/>
    <col min="11267" max="11267" width="20.75" style="1" customWidth="1"/>
    <col min="11268" max="11268" width="20.875" style="1" customWidth="1"/>
    <col min="11269" max="11269" width="16.75" style="1" customWidth="1"/>
    <col min="11270" max="11271" width="10.125" style="1" customWidth="1"/>
    <col min="11272" max="11276" width="14.5" style="1" customWidth="1"/>
    <col min="11277" max="11278" width="11.25" style="1" customWidth="1"/>
    <col min="11279" max="11279" width="14.5" style="1" customWidth="1"/>
    <col min="11280" max="11280" width="6.625" style="1" customWidth="1"/>
    <col min="11281" max="11281" width="14.5" style="1" customWidth="1"/>
    <col min="11282" max="11282" width="16.375" style="1" customWidth="1"/>
    <col min="11283" max="11521" width="12.625" style="1"/>
    <col min="11522" max="11522" width="2.125" style="1" customWidth="1"/>
    <col min="11523" max="11523" width="20.75" style="1" customWidth="1"/>
    <col min="11524" max="11524" width="20.875" style="1" customWidth="1"/>
    <col min="11525" max="11525" width="16.75" style="1" customWidth="1"/>
    <col min="11526" max="11527" width="10.125" style="1" customWidth="1"/>
    <col min="11528" max="11532" width="14.5" style="1" customWidth="1"/>
    <col min="11533" max="11534" width="11.25" style="1" customWidth="1"/>
    <col min="11535" max="11535" width="14.5" style="1" customWidth="1"/>
    <col min="11536" max="11536" width="6.625" style="1" customWidth="1"/>
    <col min="11537" max="11537" width="14.5" style="1" customWidth="1"/>
    <col min="11538" max="11538" width="16.375" style="1" customWidth="1"/>
    <col min="11539" max="11777" width="12.625" style="1"/>
    <col min="11778" max="11778" width="2.125" style="1" customWidth="1"/>
    <col min="11779" max="11779" width="20.75" style="1" customWidth="1"/>
    <col min="11780" max="11780" width="20.875" style="1" customWidth="1"/>
    <col min="11781" max="11781" width="16.75" style="1" customWidth="1"/>
    <col min="11782" max="11783" width="10.125" style="1" customWidth="1"/>
    <col min="11784" max="11788" width="14.5" style="1" customWidth="1"/>
    <col min="11789" max="11790" width="11.25" style="1" customWidth="1"/>
    <col min="11791" max="11791" width="14.5" style="1" customWidth="1"/>
    <col min="11792" max="11792" width="6.625" style="1" customWidth="1"/>
    <col min="11793" max="11793" width="14.5" style="1" customWidth="1"/>
    <col min="11794" max="11794" width="16.375" style="1" customWidth="1"/>
    <col min="11795" max="12033" width="12.625" style="1"/>
    <col min="12034" max="12034" width="2.125" style="1" customWidth="1"/>
    <col min="12035" max="12035" width="20.75" style="1" customWidth="1"/>
    <col min="12036" max="12036" width="20.875" style="1" customWidth="1"/>
    <col min="12037" max="12037" width="16.75" style="1" customWidth="1"/>
    <col min="12038" max="12039" width="10.125" style="1" customWidth="1"/>
    <col min="12040" max="12044" width="14.5" style="1" customWidth="1"/>
    <col min="12045" max="12046" width="11.25" style="1" customWidth="1"/>
    <col min="12047" max="12047" width="14.5" style="1" customWidth="1"/>
    <col min="12048" max="12048" width="6.625" style="1" customWidth="1"/>
    <col min="12049" max="12049" width="14.5" style="1" customWidth="1"/>
    <col min="12050" max="12050" width="16.375" style="1" customWidth="1"/>
    <col min="12051" max="12289" width="12.625" style="1"/>
    <col min="12290" max="12290" width="2.125" style="1" customWidth="1"/>
    <col min="12291" max="12291" width="20.75" style="1" customWidth="1"/>
    <col min="12292" max="12292" width="20.875" style="1" customWidth="1"/>
    <col min="12293" max="12293" width="16.75" style="1" customWidth="1"/>
    <col min="12294" max="12295" width="10.125" style="1" customWidth="1"/>
    <col min="12296" max="12300" width="14.5" style="1" customWidth="1"/>
    <col min="12301" max="12302" width="11.25" style="1" customWidth="1"/>
    <col min="12303" max="12303" width="14.5" style="1" customWidth="1"/>
    <col min="12304" max="12304" width="6.625" style="1" customWidth="1"/>
    <col min="12305" max="12305" width="14.5" style="1" customWidth="1"/>
    <col min="12306" max="12306" width="16.375" style="1" customWidth="1"/>
    <col min="12307" max="12545" width="12.625" style="1"/>
    <col min="12546" max="12546" width="2.125" style="1" customWidth="1"/>
    <col min="12547" max="12547" width="20.75" style="1" customWidth="1"/>
    <col min="12548" max="12548" width="20.875" style="1" customWidth="1"/>
    <col min="12549" max="12549" width="16.75" style="1" customWidth="1"/>
    <col min="12550" max="12551" width="10.125" style="1" customWidth="1"/>
    <col min="12552" max="12556" width="14.5" style="1" customWidth="1"/>
    <col min="12557" max="12558" width="11.25" style="1" customWidth="1"/>
    <col min="12559" max="12559" width="14.5" style="1" customWidth="1"/>
    <col min="12560" max="12560" width="6.625" style="1" customWidth="1"/>
    <col min="12561" max="12561" width="14.5" style="1" customWidth="1"/>
    <col min="12562" max="12562" width="16.375" style="1" customWidth="1"/>
    <col min="12563" max="12801" width="12.625" style="1"/>
    <col min="12802" max="12802" width="2.125" style="1" customWidth="1"/>
    <col min="12803" max="12803" width="20.75" style="1" customWidth="1"/>
    <col min="12804" max="12804" width="20.875" style="1" customWidth="1"/>
    <col min="12805" max="12805" width="16.75" style="1" customWidth="1"/>
    <col min="12806" max="12807" width="10.125" style="1" customWidth="1"/>
    <col min="12808" max="12812" width="14.5" style="1" customWidth="1"/>
    <col min="12813" max="12814" width="11.25" style="1" customWidth="1"/>
    <col min="12815" max="12815" width="14.5" style="1" customWidth="1"/>
    <col min="12816" max="12816" width="6.625" style="1" customWidth="1"/>
    <col min="12817" max="12817" width="14.5" style="1" customWidth="1"/>
    <col min="12818" max="12818" width="16.375" style="1" customWidth="1"/>
    <col min="12819" max="13057" width="12.625" style="1"/>
    <col min="13058" max="13058" width="2.125" style="1" customWidth="1"/>
    <col min="13059" max="13059" width="20.75" style="1" customWidth="1"/>
    <col min="13060" max="13060" width="20.875" style="1" customWidth="1"/>
    <col min="13061" max="13061" width="16.75" style="1" customWidth="1"/>
    <col min="13062" max="13063" width="10.125" style="1" customWidth="1"/>
    <col min="13064" max="13068" width="14.5" style="1" customWidth="1"/>
    <col min="13069" max="13070" width="11.25" style="1" customWidth="1"/>
    <col min="13071" max="13071" width="14.5" style="1" customWidth="1"/>
    <col min="13072" max="13072" width="6.625" style="1" customWidth="1"/>
    <col min="13073" max="13073" width="14.5" style="1" customWidth="1"/>
    <col min="13074" max="13074" width="16.375" style="1" customWidth="1"/>
    <col min="13075" max="13313" width="12.625" style="1"/>
    <col min="13314" max="13314" width="2.125" style="1" customWidth="1"/>
    <col min="13315" max="13315" width="20.75" style="1" customWidth="1"/>
    <col min="13316" max="13316" width="20.875" style="1" customWidth="1"/>
    <col min="13317" max="13317" width="16.75" style="1" customWidth="1"/>
    <col min="13318" max="13319" width="10.125" style="1" customWidth="1"/>
    <col min="13320" max="13324" width="14.5" style="1" customWidth="1"/>
    <col min="13325" max="13326" width="11.25" style="1" customWidth="1"/>
    <col min="13327" max="13327" width="14.5" style="1" customWidth="1"/>
    <col min="13328" max="13328" width="6.625" style="1" customWidth="1"/>
    <col min="13329" max="13329" width="14.5" style="1" customWidth="1"/>
    <col min="13330" max="13330" width="16.375" style="1" customWidth="1"/>
    <col min="13331" max="13569" width="12.625" style="1"/>
    <col min="13570" max="13570" width="2.125" style="1" customWidth="1"/>
    <col min="13571" max="13571" width="20.75" style="1" customWidth="1"/>
    <col min="13572" max="13572" width="20.875" style="1" customWidth="1"/>
    <col min="13573" max="13573" width="16.75" style="1" customWidth="1"/>
    <col min="13574" max="13575" width="10.125" style="1" customWidth="1"/>
    <col min="13576" max="13580" width="14.5" style="1" customWidth="1"/>
    <col min="13581" max="13582" width="11.25" style="1" customWidth="1"/>
    <col min="13583" max="13583" width="14.5" style="1" customWidth="1"/>
    <col min="13584" max="13584" width="6.625" style="1" customWidth="1"/>
    <col min="13585" max="13585" width="14.5" style="1" customWidth="1"/>
    <col min="13586" max="13586" width="16.375" style="1" customWidth="1"/>
    <col min="13587" max="13825" width="12.625" style="1"/>
    <col min="13826" max="13826" width="2.125" style="1" customWidth="1"/>
    <col min="13827" max="13827" width="20.75" style="1" customWidth="1"/>
    <col min="13828" max="13828" width="20.875" style="1" customWidth="1"/>
    <col min="13829" max="13829" width="16.75" style="1" customWidth="1"/>
    <col min="13830" max="13831" width="10.125" style="1" customWidth="1"/>
    <col min="13832" max="13836" width="14.5" style="1" customWidth="1"/>
    <col min="13837" max="13838" width="11.25" style="1" customWidth="1"/>
    <col min="13839" max="13839" width="14.5" style="1" customWidth="1"/>
    <col min="13840" max="13840" width="6.625" style="1" customWidth="1"/>
    <col min="13841" max="13841" width="14.5" style="1" customWidth="1"/>
    <col min="13842" max="13842" width="16.375" style="1" customWidth="1"/>
    <col min="13843" max="14081" width="12.625" style="1"/>
    <col min="14082" max="14082" width="2.125" style="1" customWidth="1"/>
    <col min="14083" max="14083" width="20.75" style="1" customWidth="1"/>
    <col min="14084" max="14084" width="20.875" style="1" customWidth="1"/>
    <col min="14085" max="14085" width="16.75" style="1" customWidth="1"/>
    <col min="14086" max="14087" width="10.125" style="1" customWidth="1"/>
    <col min="14088" max="14092" width="14.5" style="1" customWidth="1"/>
    <col min="14093" max="14094" width="11.25" style="1" customWidth="1"/>
    <col min="14095" max="14095" width="14.5" style="1" customWidth="1"/>
    <col min="14096" max="14096" width="6.625" style="1" customWidth="1"/>
    <col min="14097" max="14097" width="14.5" style="1" customWidth="1"/>
    <col min="14098" max="14098" width="16.375" style="1" customWidth="1"/>
    <col min="14099" max="14337" width="12.625" style="1"/>
    <col min="14338" max="14338" width="2.125" style="1" customWidth="1"/>
    <col min="14339" max="14339" width="20.75" style="1" customWidth="1"/>
    <col min="14340" max="14340" width="20.875" style="1" customWidth="1"/>
    <col min="14341" max="14341" width="16.75" style="1" customWidth="1"/>
    <col min="14342" max="14343" width="10.125" style="1" customWidth="1"/>
    <col min="14344" max="14348" width="14.5" style="1" customWidth="1"/>
    <col min="14349" max="14350" width="11.25" style="1" customWidth="1"/>
    <col min="14351" max="14351" width="14.5" style="1" customWidth="1"/>
    <col min="14352" max="14352" width="6.625" style="1" customWidth="1"/>
    <col min="14353" max="14353" width="14.5" style="1" customWidth="1"/>
    <col min="14354" max="14354" width="16.375" style="1" customWidth="1"/>
    <col min="14355" max="14593" width="12.625" style="1"/>
    <col min="14594" max="14594" width="2.125" style="1" customWidth="1"/>
    <col min="14595" max="14595" width="20.75" style="1" customWidth="1"/>
    <col min="14596" max="14596" width="20.875" style="1" customWidth="1"/>
    <col min="14597" max="14597" width="16.75" style="1" customWidth="1"/>
    <col min="14598" max="14599" width="10.125" style="1" customWidth="1"/>
    <col min="14600" max="14604" width="14.5" style="1" customWidth="1"/>
    <col min="14605" max="14606" width="11.25" style="1" customWidth="1"/>
    <col min="14607" max="14607" width="14.5" style="1" customWidth="1"/>
    <col min="14608" max="14608" width="6.625" style="1" customWidth="1"/>
    <col min="14609" max="14609" width="14.5" style="1" customWidth="1"/>
    <col min="14610" max="14610" width="16.375" style="1" customWidth="1"/>
    <col min="14611" max="14849" width="12.625" style="1"/>
    <col min="14850" max="14850" width="2.125" style="1" customWidth="1"/>
    <col min="14851" max="14851" width="20.75" style="1" customWidth="1"/>
    <col min="14852" max="14852" width="20.875" style="1" customWidth="1"/>
    <col min="14853" max="14853" width="16.75" style="1" customWidth="1"/>
    <col min="14854" max="14855" width="10.125" style="1" customWidth="1"/>
    <col min="14856" max="14860" width="14.5" style="1" customWidth="1"/>
    <col min="14861" max="14862" width="11.25" style="1" customWidth="1"/>
    <col min="14863" max="14863" width="14.5" style="1" customWidth="1"/>
    <col min="14864" max="14864" width="6.625" style="1" customWidth="1"/>
    <col min="14865" max="14865" width="14.5" style="1" customWidth="1"/>
    <col min="14866" max="14866" width="16.375" style="1" customWidth="1"/>
    <col min="14867" max="15105" width="12.625" style="1"/>
    <col min="15106" max="15106" width="2.125" style="1" customWidth="1"/>
    <col min="15107" max="15107" width="20.75" style="1" customWidth="1"/>
    <col min="15108" max="15108" width="20.875" style="1" customWidth="1"/>
    <col min="15109" max="15109" width="16.75" style="1" customWidth="1"/>
    <col min="15110" max="15111" width="10.125" style="1" customWidth="1"/>
    <col min="15112" max="15116" width="14.5" style="1" customWidth="1"/>
    <col min="15117" max="15118" width="11.25" style="1" customWidth="1"/>
    <col min="15119" max="15119" width="14.5" style="1" customWidth="1"/>
    <col min="15120" max="15120" width="6.625" style="1" customWidth="1"/>
    <col min="15121" max="15121" width="14.5" style="1" customWidth="1"/>
    <col min="15122" max="15122" width="16.375" style="1" customWidth="1"/>
    <col min="15123" max="15361" width="12.625" style="1"/>
    <col min="15362" max="15362" width="2.125" style="1" customWidth="1"/>
    <col min="15363" max="15363" width="20.75" style="1" customWidth="1"/>
    <col min="15364" max="15364" width="20.875" style="1" customWidth="1"/>
    <col min="15365" max="15365" width="16.75" style="1" customWidth="1"/>
    <col min="15366" max="15367" width="10.125" style="1" customWidth="1"/>
    <col min="15368" max="15372" width="14.5" style="1" customWidth="1"/>
    <col min="15373" max="15374" width="11.25" style="1" customWidth="1"/>
    <col min="15375" max="15375" width="14.5" style="1" customWidth="1"/>
    <col min="15376" max="15376" width="6.625" style="1" customWidth="1"/>
    <col min="15377" max="15377" width="14.5" style="1" customWidth="1"/>
    <col min="15378" max="15378" width="16.375" style="1" customWidth="1"/>
    <col min="15379" max="15617" width="12.625" style="1"/>
    <col min="15618" max="15618" width="2.125" style="1" customWidth="1"/>
    <col min="15619" max="15619" width="20.75" style="1" customWidth="1"/>
    <col min="15620" max="15620" width="20.875" style="1" customWidth="1"/>
    <col min="15621" max="15621" width="16.75" style="1" customWidth="1"/>
    <col min="15622" max="15623" width="10.125" style="1" customWidth="1"/>
    <col min="15624" max="15628" width="14.5" style="1" customWidth="1"/>
    <col min="15629" max="15630" width="11.25" style="1" customWidth="1"/>
    <col min="15631" max="15631" width="14.5" style="1" customWidth="1"/>
    <col min="15632" max="15632" width="6.625" style="1" customWidth="1"/>
    <col min="15633" max="15633" width="14.5" style="1" customWidth="1"/>
    <col min="15634" max="15634" width="16.375" style="1" customWidth="1"/>
    <col min="15635" max="15873" width="12.625" style="1"/>
    <col min="15874" max="15874" width="2.125" style="1" customWidth="1"/>
    <col min="15875" max="15875" width="20.75" style="1" customWidth="1"/>
    <col min="15876" max="15876" width="20.875" style="1" customWidth="1"/>
    <col min="15877" max="15877" width="16.75" style="1" customWidth="1"/>
    <col min="15878" max="15879" width="10.125" style="1" customWidth="1"/>
    <col min="15880" max="15884" width="14.5" style="1" customWidth="1"/>
    <col min="15885" max="15886" width="11.25" style="1" customWidth="1"/>
    <col min="15887" max="15887" width="14.5" style="1" customWidth="1"/>
    <col min="15888" max="15888" width="6.625" style="1" customWidth="1"/>
    <col min="15889" max="15889" width="14.5" style="1" customWidth="1"/>
    <col min="15890" max="15890" width="16.375" style="1" customWidth="1"/>
    <col min="15891" max="16129" width="12.625" style="1"/>
    <col min="16130" max="16130" width="2.125" style="1" customWidth="1"/>
    <col min="16131" max="16131" width="20.75" style="1" customWidth="1"/>
    <col min="16132" max="16132" width="20.875" style="1" customWidth="1"/>
    <col min="16133" max="16133" width="16.75" style="1" customWidth="1"/>
    <col min="16134" max="16135" width="10.125" style="1" customWidth="1"/>
    <col min="16136" max="16140" width="14.5" style="1" customWidth="1"/>
    <col min="16141" max="16142" width="11.25" style="1" customWidth="1"/>
    <col min="16143" max="16143" width="14.5" style="1" customWidth="1"/>
    <col min="16144" max="16144" width="6.625" style="1" customWidth="1"/>
    <col min="16145" max="16145" width="14.5" style="1" customWidth="1"/>
    <col min="16146" max="16146" width="16.375" style="1" customWidth="1"/>
    <col min="16147" max="16384" width="12.625" style="1"/>
  </cols>
  <sheetData>
    <row r="1" spans="1:18" ht="13.5">
      <c r="A1" s="1" t="s">
        <v>150</v>
      </c>
    </row>
    <row r="2" spans="1:18" ht="24" customHeight="1">
      <c r="B2" s="185" t="s">
        <v>141</v>
      </c>
      <c r="C2" s="185"/>
      <c r="D2" s="185"/>
      <c r="E2" s="185"/>
      <c r="F2" s="185"/>
      <c r="G2" s="185"/>
      <c r="H2" s="185"/>
      <c r="I2" s="185"/>
      <c r="J2" s="185"/>
      <c r="K2" s="185"/>
      <c r="L2" s="185"/>
      <c r="M2" s="185"/>
      <c r="N2" s="185"/>
      <c r="O2" s="185"/>
      <c r="P2" s="185"/>
      <c r="Q2" s="185"/>
      <c r="R2" s="2"/>
    </row>
    <row r="3" spans="1:18" ht="24" customHeight="1">
      <c r="N3" s="95" t="s">
        <v>7</v>
      </c>
      <c r="O3" s="202" t="str">
        <f>IF(第1号様式別紙1!G5="","",第1号様式別紙1!G5)</f>
        <v/>
      </c>
      <c r="P3" s="202"/>
      <c r="Q3" s="202"/>
      <c r="R3" s="4" t="s">
        <v>243</v>
      </c>
    </row>
    <row r="4" spans="1:18" ht="7.5" customHeight="1"/>
    <row r="5" spans="1:18" ht="24" customHeight="1">
      <c r="B5" s="5"/>
      <c r="C5" s="5"/>
      <c r="D5" s="5"/>
      <c r="E5" s="195" t="s">
        <v>13</v>
      </c>
      <c r="F5" s="196"/>
      <c r="G5" s="197"/>
      <c r="H5" s="5" t="s">
        <v>14</v>
      </c>
      <c r="I5" s="5"/>
      <c r="J5" s="5" t="s">
        <v>15</v>
      </c>
      <c r="K5" s="5"/>
      <c r="L5" s="5" t="s">
        <v>16</v>
      </c>
      <c r="M5" s="5" t="s">
        <v>17</v>
      </c>
      <c r="N5" s="5"/>
      <c r="O5" s="5" t="s">
        <v>18</v>
      </c>
      <c r="P5" s="77" t="s">
        <v>178</v>
      </c>
      <c r="Q5" s="77"/>
    </row>
    <row r="6" spans="1:18" ht="24" customHeight="1">
      <c r="B6" s="6" t="s">
        <v>8</v>
      </c>
      <c r="C6" s="6" t="s">
        <v>9</v>
      </c>
      <c r="D6" s="6" t="s">
        <v>19</v>
      </c>
      <c r="E6" s="198"/>
      <c r="F6" s="199"/>
      <c r="G6" s="200"/>
      <c r="H6" s="6" t="s">
        <v>20</v>
      </c>
      <c r="I6" s="6" t="s">
        <v>21</v>
      </c>
      <c r="J6" s="6" t="s">
        <v>22</v>
      </c>
      <c r="K6" s="6" t="s">
        <v>23</v>
      </c>
      <c r="L6" s="99" t="s">
        <v>24</v>
      </c>
      <c r="M6" s="99" t="s">
        <v>25</v>
      </c>
      <c r="N6" s="6" t="s">
        <v>26</v>
      </c>
      <c r="O6" s="6" t="s">
        <v>27</v>
      </c>
      <c r="P6" s="1" t="s">
        <v>179</v>
      </c>
      <c r="Q6" s="6" t="s">
        <v>160</v>
      </c>
    </row>
    <row r="7" spans="1:18" ht="24" customHeight="1">
      <c r="B7" s="7"/>
      <c r="C7" s="7"/>
      <c r="D7" s="7"/>
      <c r="E7" s="198"/>
      <c r="F7" s="199"/>
      <c r="G7" s="200"/>
      <c r="H7" s="6" t="s">
        <v>28</v>
      </c>
      <c r="I7" s="7"/>
      <c r="J7" s="6" t="s">
        <v>29</v>
      </c>
      <c r="K7" s="7"/>
      <c r="L7" s="99" t="s">
        <v>30</v>
      </c>
      <c r="M7" s="99" t="s">
        <v>31</v>
      </c>
      <c r="N7" s="7"/>
      <c r="O7" s="6" t="s">
        <v>32</v>
      </c>
      <c r="P7" s="7" t="s">
        <v>161</v>
      </c>
      <c r="Q7" s="7"/>
    </row>
    <row r="8" spans="1:18" ht="30" customHeight="1">
      <c r="B8" s="8"/>
      <c r="C8" s="100"/>
      <c r="D8" s="100"/>
      <c r="E8" s="201" t="s">
        <v>33</v>
      </c>
      <c r="F8" s="202"/>
      <c r="G8" s="203"/>
      <c r="H8" s="8" t="s">
        <v>34</v>
      </c>
      <c r="I8" s="9" t="s">
        <v>35</v>
      </c>
      <c r="J8" s="8" t="s">
        <v>36</v>
      </c>
      <c r="K8" s="8" t="s">
        <v>37</v>
      </c>
      <c r="L8" s="100" t="s">
        <v>38</v>
      </c>
      <c r="M8" s="100" t="s">
        <v>39</v>
      </c>
      <c r="N8" s="10" t="s">
        <v>40</v>
      </c>
      <c r="O8" s="10"/>
      <c r="P8" s="103"/>
      <c r="Q8" s="17"/>
    </row>
    <row r="9" spans="1:18" ht="13.5">
      <c r="B9" s="7"/>
      <c r="C9" s="11"/>
      <c r="D9" s="11"/>
      <c r="E9" s="12" t="s">
        <v>41</v>
      </c>
      <c r="F9" s="12" t="s">
        <v>42</v>
      </c>
      <c r="G9" s="12" t="s">
        <v>43</v>
      </c>
      <c r="H9" s="13" t="s">
        <v>44</v>
      </c>
      <c r="I9" s="13" t="s">
        <v>44</v>
      </c>
      <c r="J9" s="13" t="s">
        <v>44</v>
      </c>
      <c r="K9" s="13" t="s">
        <v>44</v>
      </c>
      <c r="L9" s="13"/>
      <c r="M9" s="13"/>
      <c r="N9" s="13" t="s">
        <v>45</v>
      </c>
      <c r="O9" s="13"/>
      <c r="P9" s="13"/>
      <c r="Q9" s="13"/>
    </row>
    <row r="10" spans="1:18" ht="24" customHeight="1">
      <c r="B10" s="204" t="s">
        <v>180</v>
      </c>
      <c r="C10" s="128" t="s">
        <v>211</v>
      </c>
      <c r="D10" s="128" t="s">
        <v>212</v>
      </c>
      <c r="E10" s="129" t="s">
        <v>230</v>
      </c>
      <c r="F10" s="130">
        <v>72614000</v>
      </c>
      <c r="G10" s="14">
        <f>IF(E10&lt;=0,E10*F10,SUBSTITUTE(E10,"進捗率","")*F10)</f>
        <v>43568400</v>
      </c>
      <c r="H10" s="131">
        <v>51840000</v>
      </c>
      <c r="I10" s="14">
        <f>MIN(G10:H10)</f>
        <v>43568400</v>
      </c>
      <c r="J10" s="131">
        <v>77760000</v>
      </c>
      <c r="K10" s="14">
        <f>MIN(I10:J10)</f>
        <v>43568400</v>
      </c>
      <c r="L10" s="15"/>
      <c r="M10" s="129">
        <v>0.33</v>
      </c>
      <c r="N10" s="14">
        <f>ROUNDDOWN(K10*M10,-3)/1000</f>
        <v>14377</v>
      </c>
      <c r="O10" s="135" t="s">
        <v>231</v>
      </c>
      <c r="P10" s="135" t="s">
        <v>232</v>
      </c>
      <c r="Q10" s="107" t="s">
        <v>229</v>
      </c>
    </row>
    <row r="11" spans="1:18" ht="24" customHeight="1">
      <c r="B11" s="204"/>
      <c r="C11" s="128" t="s">
        <v>215</v>
      </c>
      <c r="D11" s="128" t="s">
        <v>216</v>
      </c>
      <c r="E11" s="131">
        <v>1300</v>
      </c>
      <c r="F11" s="131">
        <v>231700</v>
      </c>
      <c r="G11" s="14">
        <f t="shared" ref="G11:G14" si="0">IFERROR(E11*F11,"")</f>
        <v>301210000</v>
      </c>
      <c r="H11" s="131">
        <f>60000000*1.08</f>
        <v>64800000.000000007</v>
      </c>
      <c r="I11" s="14">
        <f>MIN(G11:H11)</f>
        <v>64800000.000000007</v>
      </c>
      <c r="J11" s="131">
        <v>64800000.000000007</v>
      </c>
      <c r="K11" s="14">
        <f>MIN(I11:J11)</f>
        <v>64800000.000000007</v>
      </c>
      <c r="L11" s="15"/>
      <c r="M11" s="129">
        <v>0.33</v>
      </c>
      <c r="N11" s="14">
        <f t="shared" ref="N11:N14" si="1">ROUNDDOWN(K11*M11,-3)/1000</f>
        <v>21384</v>
      </c>
      <c r="O11" s="135" t="s">
        <v>233</v>
      </c>
      <c r="P11" s="135" t="s">
        <v>232</v>
      </c>
      <c r="Q11" s="17"/>
    </row>
    <row r="12" spans="1:18" ht="24" customHeight="1">
      <c r="B12" s="204"/>
      <c r="C12" s="133"/>
      <c r="D12" s="133"/>
      <c r="E12" s="132"/>
      <c r="F12" s="132"/>
      <c r="G12" s="14">
        <f t="shared" si="0"/>
        <v>0</v>
      </c>
      <c r="H12" s="132"/>
      <c r="I12" s="14">
        <f t="shared" ref="I12:I14" si="2">MIN(G12:H12)</f>
        <v>0</v>
      </c>
      <c r="J12" s="132"/>
      <c r="K12" s="14">
        <f t="shared" ref="K12:K14" si="3">MIN(I12:J12)</f>
        <v>0</v>
      </c>
      <c r="L12" s="15"/>
      <c r="M12" s="134"/>
      <c r="N12" s="14">
        <f t="shared" si="1"/>
        <v>0</v>
      </c>
      <c r="O12" s="136"/>
      <c r="P12" s="136"/>
      <c r="Q12" s="16"/>
    </row>
    <row r="13" spans="1:18" ht="24" customHeight="1">
      <c r="B13" s="204"/>
      <c r="C13" s="133"/>
      <c r="D13" s="133"/>
      <c r="E13" s="132"/>
      <c r="F13" s="132"/>
      <c r="G13" s="14">
        <f t="shared" si="0"/>
        <v>0</v>
      </c>
      <c r="H13" s="132"/>
      <c r="I13" s="14">
        <f t="shared" si="2"/>
        <v>0</v>
      </c>
      <c r="J13" s="132"/>
      <c r="K13" s="14">
        <f t="shared" si="3"/>
        <v>0</v>
      </c>
      <c r="L13" s="15"/>
      <c r="M13" s="134"/>
      <c r="N13" s="14">
        <f t="shared" si="1"/>
        <v>0</v>
      </c>
      <c r="O13" s="136"/>
      <c r="P13" s="136"/>
      <c r="Q13" s="17"/>
    </row>
    <row r="14" spans="1:18" ht="24" customHeight="1" thickBot="1">
      <c r="B14" s="204"/>
      <c r="C14" s="133"/>
      <c r="D14" s="133"/>
      <c r="E14" s="132"/>
      <c r="F14" s="132"/>
      <c r="G14" s="14">
        <f t="shared" si="0"/>
        <v>0</v>
      </c>
      <c r="H14" s="132"/>
      <c r="I14" s="14">
        <f t="shared" si="2"/>
        <v>0</v>
      </c>
      <c r="J14" s="132"/>
      <c r="K14" s="14">
        <f t="shared" si="3"/>
        <v>0</v>
      </c>
      <c r="L14" s="15"/>
      <c r="M14" s="134"/>
      <c r="N14" s="14">
        <f t="shared" si="1"/>
        <v>0</v>
      </c>
      <c r="O14" s="136"/>
      <c r="P14" s="136"/>
      <c r="Q14" s="17"/>
    </row>
    <row r="15" spans="1:18" ht="24" customHeight="1" thickBot="1">
      <c r="B15" s="18"/>
      <c r="C15" s="4"/>
      <c r="D15" s="4"/>
      <c r="E15" s="19"/>
      <c r="F15" s="19"/>
      <c r="G15" s="19"/>
      <c r="H15" s="19"/>
      <c r="I15" s="19"/>
      <c r="J15" s="19"/>
      <c r="K15" s="19"/>
      <c r="L15" s="20"/>
      <c r="M15" s="21" t="s">
        <v>47</v>
      </c>
      <c r="N15" s="22">
        <f>SUM(N10:N14)</f>
        <v>35761</v>
      </c>
      <c r="O15" s="19"/>
      <c r="P15" s="20"/>
      <c r="Q15" s="20"/>
    </row>
    <row r="16" spans="1:18" ht="14.25" customHeight="1">
      <c r="B16" s="18"/>
      <c r="C16" s="3"/>
      <c r="D16" s="3"/>
      <c r="E16" s="24"/>
      <c r="F16" s="24"/>
      <c r="G16" s="24"/>
      <c r="H16" s="24"/>
      <c r="I16" s="24"/>
      <c r="J16" s="24"/>
      <c r="K16" s="24"/>
      <c r="L16" s="25"/>
      <c r="M16" s="26"/>
      <c r="N16" s="19"/>
      <c r="O16" s="24"/>
      <c r="P16" s="25"/>
      <c r="Q16" s="25"/>
    </row>
    <row r="17" spans="2:17" ht="24" customHeight="1">
      <c r="B17" s="192" t="s">
        <v>181</v>
      </c>
      <c r="C17" s="137" t="s">
        <v>310</v>
      </c>
      <c r="D17" s="137" t="s">
        <v>218</v>
      </c>
      <c r="E17" s="131">
        <f>2300*0.4</f>
        <v>920</v>
      </c>
      <c r="F17" s="131">
        <v>40300</v>
      </c>
      <c r="G17" s="14">
        <f t="shared" ref="G17:G21" si="4">IF(E17="",1,E17)*F17</f>
        <v>37076000</v>
      </c>
      <c r="H17" s="131">
        <v>30240000</v>
      </c>
      <c r="I17" s="14">
        <f>MIN(G17:H17)</f>
        <v>30240000</v>
      </c>
      <c r="J17" s="131">
        <v>5184000.0000000009</v>
      </c>
      <c r="K17" s="14">
        <f>MIN(I17:J17)</f>
        <v>5184000.0000000009</v>
      </c>
      <c r="L17" s="129">
        <v>0.95</v>
      </c>
      <c r="M17" s="129">
        <v>0.33</v>
      </c>
      <c r="N17" s="14">
        <f>ROUNDDOWN(K17*L17*M17,-3)/1000</f>
        <v>1625</v>
      </c>
      <c r="O17" s="135" t="s">
        <v>233</v>
      </c>
      <c r="P17" s="135" t="s">
        <v>232</v>
      </c>
      <c r="Q17" s="16"/>
    </row>
    <row r="18" spans="2:17" ht="24" customHeight="1">
      <c r="B18" s="193"/>
      <c r="C18" s="138"/>
      <c r="D18" s="138"/>
      <c r="E18" s="132"/>
      <c r="F18" s="132"/>
      <c r="G18" s="14">
        <f t="shared" si="4"/>
        <v>0</v>
      </c>
      <c r="H18" s="132"/>
      <c r="I18" s="14">
        <f>MIN(G18:H18)</f>
        <v>0</v>
      </c>
      <c r="J18" s="132"/>
      <c r="K18" s="14">
        <f>MIN(I18:J18)</f>
        <v>0</v>
      </c>
      <c r="L18" s="134"/>
      <c r="M18" s="134"/>
      <c r="N18" s="14">
        <f t="shared" ref="N18:N21" si="5">ROUNDDOWN(K18*L18*M18,-3)/1000</f>
        <v>0</v>
      </c>
      <c r="O18" s="136"/>
      <c r="P18" s="136"/>
      <c r="Q18" s="16"/>
    </row>
    <row r="19" spans="2:17" ht="24" customHeight="1">
      <c r="B19" s="193"/>
      <c r="C19" s="138"/>
      <c r="D19" s="138"/>
      <c r="E19" s="132"/>
      <c r="F19" s="132"/>
      <c r="G19" s="14">
        <f t="shared" si="4"/>
        <v>0</v>
      </c>
      <c r="H19" s="132"/>
      <c r="I19" s="14">
        <f t="shared" ref="I19:I21" si="6">MIN(G19:H19)</f>
        <v>0</v>
      </c>
      <c r="J19" s="132"/>
      <c r="K19" s="14">
        <f t="shared" ref="K19:K21" si="7">MIN(I19:J19)</f>
        <v>0</v>
      </c>
      <c r="L19" s="134"/>
      <c r="M19" s="134"/>
      <c r="N19" s="14">
        <f t="shared" si="5"/>
        <v>0</v>
      </c>
      <c r="O19" s="136"/>
      <c r="P19" s="136"/>
      <c r="Q19" s="16"/>
    </row>
    <row r="20" spans="2:17" ht="24" customHeight="1">
      <c r="B20" s="193"/>
      <c r="C20" s="138"/>
      <c r="D20" s="138"/>
      <c r="E20" s="132"/>
      <c r="F20" s="132"/>
      <c r="G20" s="14">
        <f t="shared" si="4"/>
        <v>0</v>
      </c>
      <c r="H20" s="132"/>
      <c r="I20" s="14">
        <f t="shared" si="6"/>
        <v>0</v>
      </c>
      <c r="J20" s="132"/>
      <c r="K20" s="14">
        <f t="shared" si="7"/>
        <v>0</v>
      </c>
      <c r="L20" s="134"/>
      <c r="M20" s="134"/>
      <c r="N20" s="14">
        <f t="shared" si="5"/>
        <v>0</v>
      </c>
      <c r="O20" s="136"/>
      <c r="P20" s="136"/>
      <c r="Q20" s="16"/>
    </row>
    <row r="21" spans="2:17" ht="24" customHeight="1" thickBot="1">
      <c r="B21" s="194"/>
      <c r="C21" s="138"/>
      <c r="D21" s="138"/>
      <c r="E21" s="132"/>
      <c r="F21" s="132"/>
      <c r="G21" s="14">
        <f t="shared" si="4"/>
        <v>0</v>
      </c>
      <c r="H21" s="132"/>
      <c r="I21" s="14">
        <f t="shared" si="6"/>
        <v>0</v>
      </c>
      <c r="J21" s="132"/>
      <c r="K21" s="14">
        <f t="shared" si="7"/>
        <v>0</v>
      </c>
      <c r="L21" s="134"/>
      <c r="M21" s="134"/>
      <c r="N21" s="14">
        <f t="shared" si="5"/>
        <v>0</v>
      </c>
      <c r="O21" s="136"/>
      <c r="P21" s="136"/>
      <c r="Q21" s="17"/>
    </row>
    <row r="22" spans="2:17" ht="24" customHeight="1" thickBot="1">
      <c r="B22" s="27"/>
      <c r="C22" s="28"/>
      <c r="D22" s="28"/>
      <c r="E22" s="29"/>
      <c r="F22" s="29"/>
      <c r="G22" s="29"/>
      <c r="H22" s="29"/>
      <c r="I22" s="29"/>
      <c r="J22" s="29"/>
      <c r="K22" s="29"/>
      <c r="L22" s="30"/>
      <c r="M22" s="31" t="s">
        <v>47</v>
      </c>
      <c r="N22" s="22">
        <f>SUM(N17:N21)</f>
        <v>1625</v>
      </c>
      <c r="O22" s="19"/>
      <c r="P22" s="20"/>
      <c r="Q22" s="20"/>
    </row>
    <row r="23" spans="2:17" ht="14.25" customHeight="1">
      <c r="B23" s="18"/>
      <c r="C23" s="3"/>
      <c r="D23" s="3"/>
      <c r="E23" s="24"/>
      <c r="F23" s="24"/>
      <c r="G23" s="24"/>
      <c r="H23" s="24"/>
      <c r="I23" s="24"/>
      <c r="J23" s="24"/>
      <c r="K23" s="24"/>
      <c r="L23" s="25"/>
      <c r="M23" s="26"/>
      <c r="N23" s="19"/>
      <c r="O23" s="24"/>
      <c r="P23" s="25"/>
      <c r="Q23" s="25"/>
    </row>
    <row r="24" spans="2:17" ht="24" customHeight="1">
      <c r="B24" s="192" t="s">
        <v>177</v>
      </c>
      <c r="C24" s="137" t="s">
        <v>225</v>
      </c>
      <c r="D24" s="137" t="s">
        <v>226</v>
      </c>
      <c r="E24" s="131">
        <v>80</v>
      </c>
      <c r="F24" s="131">
        <v>163400</v>
      </c>
      <c r="G24" s="14">
        <f t="shared" ref="G24:G26" si="8">IF(E24="",1,E24)*F24</f>
        <v>13072000</v>
      </c>
      <c r="H24" s="131">
        <f>20000000*1.08</f>
        <v>21600000</v>
      </c>
      <c r="I24" s="14">
        <f>MIN(G24:H24)</f>
        <v>13072000</v>
      </c>
      <c r="J24" s="131">
        <v>21600000</v>
      </c>
      <c r="K24" s="14">
        <f>MIN(I24:J24)</f>
        <v>13072000</v>
      </c>
      <c r="L24" s="139" t="s">
        <v>234</v>
      </c>
      <c r="M24" s="129">
        <v>0.5</v>
      </c>
      <c r="N24" s="14">
        <f>ROUNDDOWN(K24*IF(L24="－",1,L24)*M24,-3)/1000</f>
        <v>6536</v>
      </c>
      <c r="O24" s="135" t="s">
        <v>233</v>
      </c>
      <c r="P24" s="135" t="s">
        <v>232</v>
      </c>
      <c r="Q24" s="16"/>
    </row>
    <row r="25" spans="2:17" ht="24" customHeight="1">
      <c r="B25" s="193"/>
      <c r="C25" s="138"/>
      <c r="D25" s="138"/>
      <c r="E25" s="132"/>
      <c r="F25" s="132"/>
      <c r="G25" s="14">
        <f t="shared" si="8"/>
        <v>0</v>
      </c>
      <c r="H25" s="132"/>
      <c r="I25" s="14">
        <f>MIN(G25:H25)</f>
        <v>0</v>
      </c>
      <c r="J25" s="132"/>
      <c r="K25" s="14">
        <f>MIN(I25:J25)</f>
        <v>0</v>
      </c>
      <c r="L25" s="140"/>
      <c r="M25" s="134"/>
      <c r="N25" s="14">
        <f t="shared" ref="N25:N26" si="9">ROUNDDOWN(K25*IF(L25="－",1,L25)*M25,-3)/1000</f>
        <v>0</v>
      </c>
      <c r="O25" s="136"/>
      <c r="P25" s="136"/>
      <c r="Q25" s="16"/>
    </row>
    <row r="26" spans="2:17" ht="24" customHeight="1" thickBot="1">
      <c r="B26" s="194"/>
      <c r="C26" s="138"/>
      <c r="D26" s="138"/>
      <c r="E26" s="132"/>
      <c r="F26" s="132"/>
      <c r="G26" s="14">
        <f t="shared" si="8"/>
        <v>0</v>
      </c>
      <c r="H26" s="132"/>
      <c r="I26" s="14">
        <f>MIN(G26:H26)</f>
        <v>0</v>
      </c>
      <c r="J26" s="132"/>
      <c r="K26" s="14">
        <f>MIN(I26:J26)</f>
        <v>0</v>
      </c>
      <c r="L26" s="140"/>
      <c r="M26" s="134"/>
      <c r="N26" s="14">
        <f t="shared" si="9"/>
        <v>0</v>
      </c>
      <c r="O26" s="136"/>
      <c r="P26" s="136"/>
      <c r="Q26" s="16"/>
    </row>
    <row r="27" spans="2:17" ht="24" customHeight="1" thickBot="1">
      <c r="B27" s="27"/>
      <c r="C27" s="28"/>
      <c r="D27" s="28"/>
      <c r="E27" s="29"/>
      <c r="F27" s="29"/>
      <c r="G27" s="29"/>
      <c r="H27" s="29"/>
      <c r="I27" s="29"/>
      <c r="J27" s="29"/>
      <c r="K27" s="29"/>
      <c r="L27" s="30"/>
      <c r="M27" s="31" t="s">
        <v>47</v>
      </c>
      <c r="N27" s="22">
        <f>SUM(N24:N26)</f>
        <v>6536</v>
      </c>
      <c r="O27" s="19"/>
      <c r="P27" s="29"/>
      <c r="Q27" s="23"/>
    </row>
    <row r="28" spans="2:17" ht="14.25" customHeight="1" thickBot="1">
      <c r="B28" s="32"/>
      <c r="C28" s="33"/>
      <c r="D28" s="33"/>
      <c r="E28" s="34"/>
      <c r="F28" s="34"/>
      <c r="G28" s="34"/>
      <c r="H28" s="34"/>
      <c r="I28" s="34"/>
      <c r="J28" s="34"/>
      <c r="K28" s="34"/>
      <c r="L28" s="35"/>
      <c r="M28" s="36"/>
      <c r="N28" s="19"/>
      <c r="O28" s="34"/>
      <c r="P28" s="34"/>
      <c r="Q28" s="84"/>
    </row>
    <row r="29" spans="2:17" ht="24" customHeight="1" thickTop="1" thickBot="1">
      <c r="B29" s="8" t="s">
        <v>49</v>
      </c>
      <c r="C29" s="37"/>
      <c r="D29" s="38"/>
      <c r="E29" s="39"/>
      <c r="F29" s="39"/>
      <c r="G29" s="39"/>
      <c r="H29" s="39"/>
      <c r="I29" s="39"/>
      <c r="J29" s="39"/>
      <c r="K29" s="39"/>
      <c r="L29" s="40"/>
      <c r="M29" s="41"/>
      <c r="N29" s="22">
        <f>SUM(N15,N22,N27)</f>
        <v>43922</v>
      </c>
      <c r="O29" s="42"/>
      <c r="P29" s="90"/>
      <c r="Q29" s="83"/>
    </row>
    <row r="30" spans="2:17" ht="7.5" customHeight="1"/>
    <row r="31" spans="2:17" ht="24" customHeight="1">
      <c r="B31" s="1" t="s">
        <v>50</v>
      </c>
      <c r="L31" s="4"/>
    </row>
    <row r="32" spans="2:17" ht="24" customHeight="1">
      <c r="B32" s="1" t="s">
        <v>190</v>
      </c>
      <c r="L32" s="4"/>
    </row>
    <row r="33" spans="2:12" ht="24" customHeight="1">
      <c r="B33" s="1" t="s">
        <v>191</v>
      </c>
      <c r="L33" s="4"/>
    </row>
    <row r="34" spans="2:12" ht="24" customHeight="1">
      <c r="B34" s="1" t="s">
        <v>192</v>
      </c>
    </row>
    <row r="35" spans="2:12" ht="24" customHeight="1">
      <c r="B35" s="1" t="s">
        <v>193</v>
      </c>
    </row>
    <row r="36" spans="2:12" ht="24" customHeight="1">
      <c r="B36" s="1" t="s">
        <v>194</v>
      </c>
    </row>
    <row r="37" spans="2:12" ht="24" customHeight="1">
      <c r="B37" s="1" t="s">
        <v>51</v>
      </c>
    </row>
    <row r="38" spans="2:12" ht="24" customHeight="1">
      <c r="B38" s="1" t="s">
        <v>195</v>
      </c>
    </row>
    <row r="40" spans="2:12" ht="258" customHeight="1">
      <c r="E40" s="110" t="s">
        <v>239</v>
      </c>
      <c r="F40" s="191" t="s">
        <v>311</v>
      </c>
      <c r="G40" s="191"/>
      <c r="H40" s="110" t="s">
        <v>238</v>
      </c>
      <c r="J40" s="110" t="s">
        <v>240</v>
      </c>
    </row>
    <row r="41" spans="2:12" ht="118.5" customHeight="1">
      <c r="F41" s="191" t="s">
        <v>312</v>
      </c>
      <c r="G41" s="191"/>
    </row>
    <row r="42" spans="2:12" ht="13.5">
      <c r="F42" s="162"/>
    </row>
  </sheetData>
  <mergeCells count="9">
    <mergeCell ref="F40:G40"/>
    <mergeCell ref="F41:G41"/>
    <mergeCell ref="B24:B26"/>
    <mergeCell ref="B2:Q2"/>
    <mergeCell ref="E5:G7"/>
    <mergeCell ref="E8:G8"/>
    <mergeCell ref="B10:B14"/>
    <mergeCell ref="B17:B21"/>
    <mergeCell ref="O3:Q3"/>
  </mergeCells>
  <phoneticPr fontId="1"/>
  <dataValidations count="7">
    <dataValidation type="list" allowBlank="1" showInputMessage="1" showErrorMessage="1" sqref="L65553:L65558 JI65553:JI65558 TE65553:TE65558 ADA65553:ADA65558 AMW65553:AMW65558 AWS65553:AWS65558 BGO65553:BGO65558 BQK65553:BQK65558 CAG65553:CAG65558 CKC65553:CKC65558 CTY65553:CTY65558 DDU65553:DDU65558 DNQ65553:DNQ65558 DXM65553:DXM65558 EHI65553:EHI65558 ERE65553:ERE65558 FBA65553:FBA65558 FKW65553:FKW65558 FUS65553:FUS65558 GEO65553:GEO65558 GOK65553:GOK65558 GYG65553:GYG65558 HIC65553:HIC65558 HRY65553:HRY65558 IBU65553:IBU65558 ILQ65553:ILQ65558 IVM65553:IVM65558 JFI65553:JFI65558 JPE65553:JPE65558 JZA65553:JZA65558 KIW65553:KIW65558 KSS65553:KSS65558 LCO65553:LCO65558 LMK65553:LMK65558 LWG65553:LWG65558 MGC65553:MGC65558 MPY65553:MPY65558 MZU65553:MZU65558 NJQ65553:NJQ65558 NTM65553:NTM65558 ODI65553:ODI65558 ONE65553:ONE65558 OXA65553:OXA65558 PGW65553:PGW65558 PQS65553:PQS65558 QAO65553:QAO65558 QKK65553:QKK65558 QUG65553:QUG65558 REC65553:REC65558 RNY65553:RNY65558 RXU65553:RXU65558 SHQ65553:SHQ65558 SRM65553:SRM65558 TBI65553:TBI65558 TLE65553:TLE65558 TVA65553:TVA65558 UEW65553:UEW65558 UOS65553:UOS65558 UYO65553:UYO65558 VIK65553:VIK65558 VSG65553:VSG65558 WCC65553:WCC65558 WLY65553:WLY65558 WVU65553:WVU65558 L131089:L131094 JI131089:JI131094 TE131089:TE131094 ADA131089:ADA131094 AMW131089:AMW131094 AWS131089:AWS131094 BGO131089:BGO131094 BQK131089:BQK131094 CAG131089:CAG131094 CKC131089:CKC131094 CTY131089:CTY131094 DDU131089:DDU131094 DNQ131089:DNQ131094 DXM131089:DXM131094 EHI131089:EHI131094 ERE131089:ERE131094 FBA131089:FBA131094 FKW131089:FKW131094 FUS131089:FUS131094 GEO131089:GEO131094 GOK131089:GOK131094 GYG131089:GYG131094 HIC131089:HIC131094 HRY131089:HRY131094 IBU131089:IBU131094 ILQ131089:ILQ131094 IVM131089:IVM131094 JFI131089:JFI131094 JPE131089:JPE131094 JZA131089:JZA131094 KIW131089:KIW131094 KSS131089:KSS131094 LCO131089:LCO131094 LMK131089:LMK131094 LWG131089:LWG131094 MGC131089:MGC131094 MPY131089:MPY131094 MZU131089:MZU131094 NJQ131089:NJQ131094 NTM131089:NTM131094 ODI131089:ODI131094 ONE131089:ONE131094 OXA131089:OXA131094 PGW131089:PGW131094 PQS131089:PQS131094 QAO131089:QAO131094 QKK131089:QKK131094 QUG131089:QUG131094 REC131089:REC131094 RNY131089:RNY131094 RXU131089:RXU131094 SHQ131089:SHQ131094 SRM131089:SRM131094 TBI131089:TBI131094 TLE131089:TLE131094 TVA131089:TVA131094 UEW131089:UEW131094 UOS131089:UOS131094 UYO131089:UYO131094 VIK131089:VIK131094 VSG131089:VSG131094 WCC131089:WCC131094 WLY131089:WLY131094 WVU131089:WVU131094 L196625:L196630 JI196625:JI196630 TE196625:TE196630 ADA196625:ADA196630 AMW196625:AMW196630 AWS196625:AWS196630 BGO196625:BGO196630 BQK196625:BQK196630 CAG196625:CAG196630 CKC196625:CKC196630 CTY196625:CTY196630 DDU196625:DDU196630 DNQ196625:DNQ196630 DXM196625:DXM196630 EHI196625:EHI196630 ERE196625:ERE196630 FBA196625:FBA196630 FKW196625:FKW196630 FUS196625:FUS196630 GEO196625:GEO196630 GOK196625:GOK196630 GYG196625:GYG196630 HIC196625:HIC196630 HRY196625:HRY196630 IBU196625:IBU196630 ILQ196625:ILQ196630 IVM196625:IVM196630 JFI196625:JFI196630 JPE196625:JPE196630 JZA196625:JZA196630 KIW196625:KIW196630 KSS196625:KSS196630 LCO196625:LCO196630 LMK196625:LMK196630 LWG196625:LWG196630 MGC196625:MGC196630 MPY196625:MPY196630 MZU196625:MZU196630 NJQ196625:NJQ196630 NTM196625:NTM196630 ODI196625:ODI196630 ONE196625:ONE196630 OXA196625:OXA196630 PGW196625:PGW196630 PQS196625:PQS196630 QAO196625:QAO196630 QKK196625:QKK196630 QUG196625:QUG196630 REC196625:REC196630 RNY196625:RNY196630 RXU196625:RXU196630 SHQ196625:SHQ196630 SRM196625:SRM196630 TBI196625:TBI196630 TLE196625:TLE196630 TVA196625:TVA196630 UEW196625:UEW196630 UOS196625:UOS196630 UYO196625:UYO196630 VIK196625:VIK196630 VSG196625:VSG196630 WCC196625:WCC196630 WLY196625:WLY196630 WVU196625:WVU196630 L262161:L262166 JI262161:JI262166 TE262161:TE262166 ADA262161:ADA262166 AMW262161:AMW262166 AWS262161:AWS262166 BGO262161:BGO262166 BQK262161:BQK262166 CAG262161:CAG262166 CKC262161:CKC262166 CTY262161:CTY262166 DDU262161:DDU262166 DNQ262161:DNQ262166 DXM262161:DXM262166 EHI262161:EHI262166 ERE262161:ERE262166 FBA262161:FBA262166 FKW262161:FKW262166 FUS262161:FUS262166 GEO262161:GEO262166 GOK262161:GOK262166 GYG262161:GYG262166 HIC262161:HIC262166 HRY262161:HRY262166 IBU262161:IBU262166 ILQ262161:ILQ262166 IVM262161:IVM262166 JFI262161:JFI262166 JPE262161:JPE262166 JZA262161:JZA262166 KIW262161:KIW262166 KSS262161:KSS262166 LCO262161:LCO262166 LMK262161:LMK262166 LWG262161:LWG262166 MGC262161:MGC262166 MPY262161:MPY262166 MZU262161:MZU262166 NJQ262161:NJQ262166 NTM262161:NTM262166 ODI262161:ODI262166 ONE262161:ONE262166 OXA262161:OXA262166 PGW262161:PGW262166 PQS262161:PQS262166 QAO262161:QAO262166 QKK262161:QKK262166 QUG262161:QUG262166 REC262161:REC262166 RNY262161:RNY262166 RXU262161:RXU262166 SHQ262161:SHQ262166 SRM262161:SRM262166 TBI262161:TBI262166 TLE262161:TLE262166 TVA262161:TVA262166 UEW262161:UEW262166 UOS262161:UOS262166 UYO262161:UYO262166 VIK262161:VIK262166 VSG262161:VSG262166 WCC262161:WCC262166 WLY262161:WLY262166 WVU262161:WVU262166 L327697:L327702 JI327697:JI327702 TE327697:TE327702 ADA327697:ADA327702 AMW327697:AMW327702 AWS327697:AWS327702 BGO327697:BGO327702 BQK327697:BQK327702 CAG327697:CAG327702 CKC327697:CKC327702 CTY327697:CTY327702 DDU327697:DDU327702 DNQ327697:DNQ327702 DXM327697:DXM327702 EHI327697:EHI327702 ERE327697:ERE327702 FBA327697:FBA327702 FKW327697:FKW327702 FUS327697:FUS327702 GEO327697:GEO327702 GOK327697:GOK327702 GYG327697:GYG327702 HIC327697:HIC327702 HRY327697:HRY327702 IBU327697:IBU327702 ILQ327697:ILQ327702 IVM327697:IVM327702 JFI327697:JFI327702 JPE327697:JPE327702 JZA327697:JZA327702 KIW327697:KIW327702 KSS327697:KSS327702 LCO327697:LCO327702 LMK327697:LMK327702 LWG327697:LWG327702 MGC327697:MGC327702 MPY327697:MPY327702 MZU327697:MZU327702 NJQ327697:NJQ327702 NTM327697:NTM327702 ODI327697:ODI327702 ONE327697:ONE327702 OXA327697:OXA327702 PGW327697:PGW327702 PQS327697:PQS327702 QAO327697:QAO327702 QKK327697:QKK327702 QUG327697:QUG327702 REC327697:REC327702 RNY327697:RNY327702 RXU327697:RXU327702 SHQ327697:SHQ327702 SRM327697:SRM327702 TBI327697:TBI327702 TLE327697:TLE327702 TVA327697:TVA327702 UEW327697:UEW327702 UOS327697:UOS327702 UYO327697:UYO327702 VIK327697:VIK327702 VSG327697:VSG327702 WCC327697:WCC327702 WLY327697:WLY327702 WVU327697:WVU327702 L393233:L393238 JI393233:JI393238 TE393233:TE393238 ADA393233:ADA393238 AMW393233:AMW393238 AWS393233:AWS393238 BGO393233:BGO393238 BQK393233:BQK393238 CAG393233:CAG393238 CKC393233:CKC393238 CTY393233:CTY393238 DDU393233:DDU393238 DNQ393233:DNQ393238 DXM393233:DXM393238 EHI393233:EHI393238 ERE393233:ERE393238 FBA393233:FBA393238 FKW393233:FKW393238 FUS393233:FUS393238 GEO393233:GEO393238 GOK393233:GOK393238 GYG393233:GYG393238 HIC393233:HIC393238 HRY393233:HRY393238 IBU393233:IBU393238 ILQ393233:ILQ393238 IVM393233:IVM393238 JFI393233:JFI393238 JPE393233:JPE393238 JZA393233:JZA393238 KIW393233:KIW393238 KSS393233:KSS393238 LCO393233:LCO393238 LMK393233:LMK393238 LWG393233:LWG393238 MGC393233:MGC393238 MPY393233:MPY393238 MZU393233:MZU393238 NJQ393233:NJQ393238 NTM393233:NTM393238 ODI393233:ODI393238 ONE393233:ONE393238 OXA393233:OXA393238 PGW393233:PGW393238 PQS393233:PQS393238 QAO393233:QAO393238 QKK393233:QKK393238 QUG393233:QUG393238 REC393233:REC393238 RNY393233:RNY393238 RXU393233:RXU393238 SHQ393233:SHQ393238 SRM393233:SRM393238 TBI393233:TBI393238 TLE393233:TLE393238 TVA393233:TVA393238 UEW393233:UEW393238 UOS393233:UOS393238 UYO393233:UYO393238 VIK393233:VIK393238 VSG393233:VSG393238 WCC393233:WCC393238 WLY393233:WLY393238 WVU393233:WVU393238 L458769:L458774 JI458769:JI458774 TE458769:TE458774 ADA458769:ADA458774 AMW458769:AMW458774 AWS458769:AWS458774 BGO458769:BGO458774 BQK458769:BQK458774 CAG458769:CAG458774 CKC458769:CKC458774 CTY458769:CTY458774 DDU458769:DDU458774 DNQ458769:DNQ458774 DXM458769:DXM458774 EHI458769:EHI458774 ERE458769:ERE458774 FBA458769:FBA458774 FKW458769:FKW458774 FUS458769:FUS458774 GEO458769:GEO458774 GOK458769:GOK458774 GYG458769:GYG458774 HIC458769:HIC458774 HRY458769:HRY458774 IBU458769:IBU458774 ILQ458769:ILQ458774 IVM458769:IVM458774 JFI458769:JFI458774 JPE458769:JPE458774 JZA458769:JZA458774 KIW458769:KIW458774 KSS458769:KSS458774 LCO458769:LCO458774 LMK458769:LMK458774 LWG458769:LWG458774 MGC458769:MGC458774 MPY458769:MPY458774 MZU458769:MZU458774 NJQ458769:NJQ458774 NTM458769:NTM458774 ODI458769:ODI458774 ONE458769:ONE458774 OXA458769:OXA458774 PGW458769:PGW458774 PQS458769:PQS458774 QAO458769:QAO458774 QKK458769:QKK458774 QUG458769:QUG458774 REC458769:REC458774 RNY458769:RNY458774 RXU458769:RXU458774 SHQ458769:SHQ458774 SRM458769:SRM458774 TBI458769:TBI458774 TLE458769:TLE458774 TVA458769:TVA458774 UEW458769:UEW458774 UOS458769:UOS458774 UYO458769:UYO458774 VIK458769:VIK458774 VSG458769:VSG458774 WCC458769:WCC458774 WLY458769:WLY458774 WVU458769:WVU458774 L524305:L524310 JI524305:JI524310 TE524305:TE524310 ADA524305:ADA524310 AMW524305:AMW524310 AWS524305:AWS524310 BGO524305:BGO524310 BQK524305:BQK524310 CAG524305:CAG524310 CKC524305:CKC524310 CTY524305:CTY524310 DDU524305:DDU524310 DNQ524305:DNQ524310 DXM524305:DXM524310 EHI524305:EHI524310 ERE524305:ERE524310 FBA524305:FBA524310 FKW524305:FKW524310 FUS524305:FUS524310 GEO524305:GEO524310 GOK524305:GOK524310 GYG524305:GYG524310 HIC524305:HIC524310 HRY524305:HRY524310 IBU524305:IBU524310 ILQ524305:ILQ524310 IVM524305:IVM524310 JFI524305:JFI524310 JPE524305:JPE524310 JZA524305:JZA524310 KIW524305:KIW524310 KSS524305:KSS524310 LCO524305:LCO524310 LMK524305:LMK524310 LWG524305:LWG524310 MGC524305:MGC524310 MPY524305:MPY524310 MZU524305:MZU524310 NJQ524305:NJQ524310 NTM524305:NTM524310 ODI524305:ODI524310 ONE524305:ONE524310 OXA524305:OXA524310 PGW524305:PGW524310 PQS524305:PQS524310 QAO524305:QAO524310 QKK524305:QKK524310 QUG524305:QUG524310 REC524305:REC524310 RNY524305:RNY524310 RXU524305:RXU524310 SHQ524305:SHQ524310 SRM524305:SRM524310 TBI524305:TBI524310 TLE524305:TLE524310 TVA524305:TVA524310 UEW524305:UEW524310 UOS524305:UOS524310 UYO524305:UYO524310 VIK524305:VIK524310 VSG524305:VSG524310 WCC524305:WCC524310 WLY524305:WLY524310 WVU524305:WVU524310 L589841:L589846 JI589841:JI589846 TE589841:TE589846 ADA589841:ADA589846 AMW589841:AMW589846 AWS589841:AWS589846 BGO589841:BGO589846 BQK589841:BQK589846 CAG589841:CAG589846 CKC589841:CKC589846 CTY589841:CTY589846 DDU589841:DDU589846 DNQ589841:DNQ589846 DXM589841:DXM589846 EHI589841:EHI589846 ERE589841:ERE589846 FBA589841:FBA589846 FKW589841:FKW589846 FUS589841:FUS589846 GEO589841:GEO589846 GOK589841:GOK589846 GYG589841:GYG589846 HIC589841:HIC589846 HRY589841:HRY589846 IBU589841:IBU589846 ILQ589841:ILQ589846 IVM589841:IVM589846 JFI589841:JFI589846 JPE589841:JPE589846 JZA589841:JZA589846 KIW589841:KIW589846 KSS589841:KSS589846 LCO589841:LCO589846 LMK589841:LMK589846 LWG589841:LWG589846 MGC589841:MGC589846 MPY589841:MPY589846 MZU589841:MZU589846 NJQ589841:NJQ589846 NTM589841:NTM589846 ODI589841:ODI589846 ONE589841:ONE589846 OXA589841:OXA589846 PGW589841:PGW589846 PQS589841:PQS589846 QAO589841:QAO589846 QKK589841:QKK589846 QUG589841:QUG589846 REC589841:REC589846 RNY589841:RNY589846 RXU589841:RXU589846 SHQ589841:SHQ589846 SRM589841:SRM589846 TBI589841:TBI589846 TLE589841:TLE589846 TVA589841:TVA589846 UEW589841:UEW589846 UOS589841:UOS589846 UYO589841:UYO589846 VIK589841:VIK589846 VSG589841:VSG589846 WCC589841:WCC589846 WLY589841:WLY589846 WVU589841:WVU589846 L655377:L655382 JI655377:JI655382 TE655377:TE655382 ADA655377:ADA655382 AMW655377:AMW655382 AWS655377:AWS655382 BGO655377:BGO655382 BQK655377:BQK655382 CAG655377:CAG655382 CKC655377:CKC655382 CTY655377:CTY655382 DDU655377:DDU655382 DNQ655377:DNQ655382 DXM655377:DXM655382 EHI655377:EHI655382 ERE655377:ERE655382 FBA655377:FBA655382 FKW655377:FKW655382 FUS655377:FUS655382 GEO655377:GEO655382 GOK655377:GOK655382 GYG655377:GYG655382 HIC655377:HIC655382 HRY655377:HRY655382 IBU655377:IBU655382 ILQ655377:ILQ655382 IVM655377:IVM655382 JFI655377:JFI655382 JPE655377:JPE655382 JZA655377:JZA655382 KIW655377:KIW655382 KSS655377:KSS655382 LCO655377:LCO655382 LMK655377:LMK655382 LWG655377:LWG655382 MGC655377:MGC655382 MPY655377:MPY655382 MZU655377:MZU655382 NJQ655377:NJQ655382 NTM655377:NTM655382 ODI655377:ODI655382 ONE655377:ONE655382 OXA655377:OXA655382 PGW655377:PGW655382 PQS655377:PQS655382 QAO655377:QAO655382 QKK655377:QKK655382 QUG655377:QUG655382 REC655377:REC655382 RNY655377:RNY655382 RXU655377:RXU655382 SHQ655377:SHQ655382 SRM655377:SRM655382 TBI655377:TBI655382 TLE655377:TLE655382 TVA655377:TVA655382 UEW655377:UEW655382 UOS655377:UOS655382 UYO655377:UYO655382 VIK655377:VIK655382 VSG655377:VSG655382 WCC655377:WCC655382 WLY655377:WLY655382 WVU655377:WVU655382 L720913:L720918 JI720913:JI720918 TE720913:TE720918 ADA720913:ADA720918 AMW720913:AMW720918 AWS720913:AWS720918 BGO720913:BGO720918 BQK720913:BQK720918 CAG720913:CAG720918 CKC720913:CKC720918 CTY720913:CTY720918 DDU720913:DDU720918 DNQ720913:DNQ720918 DXM720913:DXM720918 EHI720913:EHI720918 ERE720913:ERE720918 FBA720913:FBA720918 FKW720913:FKW720918 FUS720913:FUS720918 GEO720913:GEO720918 GOK720913:GOK720918 GYG720913:GYG720918 HIC720913:HIC720918 HRY720913:HRY720918 IBU720913:IBU720918 ILQ720913:ILQ720918 IVM720913:IVM720918 JFI720913:JFI720918 JPE720913:JPE720918 JZA720913:JZA720918 KIW720913:KIW720918 KSS720913:KSS720918 LCO720913:LCO720918 LMK720913:LMK720918 LWG720913:LWG720918 MGC720913:MGC720918 MPY720913:MPY720918 MZU720913:MZU720918 NJQ720913:NJQ720918 NTM720913:NTM720918 ODI720913:ODI720918 ONE720913:ONE720918 OXA720913:OXA720918 PGW720913:PGW720918 PQS720913:PQS720918 QAO720913:QAO720918 QKK720913:QKK720918 QUG720913:QUG720918 REC720913:REC720918 RNY720913:RNY720918 RXU720913:RXU720918 SHQ720913:SHQ720918 SRM720913:SRM720918 TBI720913:TBI720918 TLE720913:TLE720918 TVA720913:TVA720918 UEW720913:UEW720918 UOS720913:UOS720918 UYO720913:UYO720918 VIK720913:VIK720918 VSG720913:VSG720918 WCC720913:WCC720918 WLY720913:WLY720918 WVU720913:WVU720918 L786449:L786454 JI786449:JI786454 TE786449:TE786454 ADA786449:ADA786454 AMW786449:AMW786454 AWS786449:AWS786454 BGO786449:BGO786454 BQK786449:BQK786454 CAG786449:CAG786454 CKC786449:CKC786454 CTY786449:CTY786454 DDU786449:DDU786454 DNQ786449:DNQ786454 DXM786449:DXM786454 EHI786449:EHI786454 ERE786449:ERE786454 FBA786449:FBA786454 FKW786449:FKW786454 FUS786449:FUS786454 GEO786449:GEO786454 GOK786449:GOK786454 GYG786449:GYG786454 HIC786449:HIC786454 HRY786449:HRY786454 IBU786449:IBU786454 ILQ786449:ILQ786454 IVM786449:IVM786454 JFI786449:JFI786454 JPE786449:JPE786454 JZA786449:JZA786454 KIW786449:KIW786454 KSS786449:KSS786454 LCO786449:LCO786454 LMK786449:LMK786454 LWG786449:LWG786454 MGC786449:MGC786454 MPY786449:MPY786454 MZU786449:MZU786454 NJQ786449:NJQ786454 NTM786449:NTM786454 ODI786449:ODI786454 ONE786449:ONE786454 OXA786449:OXA786454 PGW786449:PGW786454 PQS786449:PQS786454 QAO786449:QAO786454 QKK786449:QKK786454 QUG786449:QUG786454 REC786449:REC786454 RNY786449:RNY786454 RXU786449:RXU786454 SHQ786449:SHQ786454 SRM786449:SRM786454 TBI786449:TBI786454 TLE786449:TLE786454 TVA786449:TVA786454 UEW786449:UEW786454 UOS786449:UOS786454 UYO786449:UYO786454 VIK786449:VIK786454 VSG786449:VSG786454 WCC786449:WCC786454 WLY786449:WLY786454 WVU786449:WVU786454 L851985:L851990 JI851985:JI851990 TE851985:TE851990 ADA851985:ADA851990 AMW851985:AMW851990 AWS851985:AWS851990 BGO851985:BGO851990 BQK851985:BQK851990 CAG851985:CAG851990 CKC851985:CKC851990 CTY851985:CTY851990 DDU851985:DDU851990 DNQ851985:DNQ851990 DXM851985:DXM851990 EHI851985:EHI851990 ERE851985:ERE851990 FBA851985:FBA851990 FKW851985:FKW851990 FUS851985:FUS851990 GEO851985:GEO851990 GOK851985:GOK851990 GYG851985:GYG851990 HIC851985:HIC851990 HRY851985:HRY851990 IBU851985:IBU851990 ILQ851985:ILQ851990 IVM851985:IVM851990 JFI851985:JFI851990 JPE851985:JPE851990 JZA851985:JZA851990 KIW851985:KIW851990 KSS851985:KSS851990 LCO851985:LCO851990 LMK851985:LMK851990 LWG851985:LWG851990 MGC851985:MGC851990 MPY851985:MPY851990 MZU851985:MZU851990 NJQ851985:NJQ851990 NTM851985:NTM851990 ODI851985:ODI851990 ONE851985:ONE851990 OXA851985:OXA851990 PGW851985:PGW851990 PQS851985:PQS851990 QAO851985:QAO851990 QKK851985:QKK851990 QUG851985:QUG851990 REC851985:REC851990 RNY851985:RNY851990 RXU851985:RXU851990 SHQ851985:SHQ851990 SRM851985:SRM851990 TBI851985:TBI851990 TLE851985:TLE851990 TVA851985:TVA851990 UEW851985:UEW851990 UOS851985:UOS851990 UYO851985:UYO851990 VIK851985:VIK851990 VSG851985:VSG851990 WCC851985:WCC851990 WLY851985:WLY851990 WVU851985:WVU851990 L917521:L917526 JI917521:JI917526 TE917521:TE917526 ADA917521:ADA917526 AMW917521:AMW917526 AWS917521:AWS917526 BGO917521:BGO917526 BQK917521:BQK917526 CAG917521:CAG917526 CKC917521:CKC917526 CTY917521:CTY917526 DDU917521:DDU917526 DNQ917521:DNQ917526 DXM917521:DXM917526 EHI917521:EHI917526 ERE917521:ERE917526 FBA917521:FBA917526 FKW917521:FKW917526 FUS917521:FUS917526 GEO917521:GEO917526 GOK917521:GOK917526 GYG917521:GYG917526 HIC917521:HIC917526 HRY917521:HRY917526 IBU917521:IBU917526 ILQ917521:ILQ917526 IVM917521:IVM917526 JFI917521:JFI917526 JPE917521:JPE917526 JZA917521:JZA917526 KIW917521:KIW917526 KSS917521:KSS917526 LCO917521:LCO917526 LMK917521:LMK917526 LWG917521:LWG917526 MGC917521:MGC917526 MPY917521:MPY917526 MZU917521:MZU917526 NJQ917521:NJQ917526 NTM917521:NTM917526 ODI917521:ODI917526 ONE917521:ONE917526 OXA917521:OXA917526 PGW917521:PGW917526 PQS917521:PQS917526 QAO917521:QAO917526 QKK917521:QKK917526 QUG917521:QUG917526 REC917521:REC917526 RNY917521:RNY917526 RXU917521:RXU917526 SHQ917521:SHQ917526 SRM917521:SRM917526 TBI917521:TBI917526 TLE917521:TLE917526 TVA917521:TVA917526 UEW917521:UEW917526 UOS917521:UOS917526 UYO917521:UYO917526 VIK917521:VIK917526 VSG917521:VSG917526 WCC917521:WCC917526 WLY917521:WLY917526 WVU917521:WVU917526 L983057:L983062 JI983057:JI983062 TE983057:TE983062 ADA983057:ADA983062 AMW983057:AMW983062 AWS983057:AWS983062 BGO983057:BGO983062 BQK983057:BQK983062 CAG983057:CAG983062 CKC983057:CKC983062 CTY983057:CTY983062 DDU983057:DDU983062 DNQ983057:DNQ983062 DXM983057:DXM983062 EHI983057:EHI983062 ERE983057:ERE983062 FBA983057:FBA983062 FKW983057:FKW983062 FUS983057:FUS983062 GEO983057:GEO983062 GOK983057:GOK983062 GYG983057:GYG983062 HIC983057:HIC983062 HRY983057:HRY983062 IBU983057:IBU983062 ILQ983057:ILQ983062 IVM983057:IVM983062 JFI983057:JFI983062 JPE983057:JPE983062 JZA983057:JZA983062 KIW983057:KIW983062 KSS983057:KSS983062 LCO983057:LCO983062 LMK983057:LMK983062 LWG983057:LWG983062 MGC983057:MGC983062 MPY983057:MPY983062 MZU983057:MZU983062 NJQ983057:NJQ983062 NTM983057:NTM983062 ODI983057:ODI983062 ONE983057:ONE983062 OXA983057:OXA983062 PGW983057:PGW983062 PQS983057:PQS983062 QAO983057:QAO983062 QKK983057:QKK983062 QUG983057:QUG983062 REC983057:REC983062 RNY983057:RNY983062 RXU983057:RXU983062 SHQ983057:SHQ983062 SRM983057:SRM983062 TBI983057:TBI983062 TLE983057:TLE983062 TVA983057:TVA983062 UEW983057:UEW983062 UOS983057:UOS983062 UYO983057:UYO983062 VIK983057:VIK983062 VSG983057:VSG983062 WCC983057:WCC983062 WLY983057:WLY983062 WVU983057:WVU983062 WVU24:WVU26 WLY24:WLY26 WCC24:WCC26 VSG24:VSG26 VIK24:VIK26 UYO24:UYO26 UOS24:UOS26 UEW24:UEW26 TVA24:TVA26 TLE24:TLE26 TBI24:TBI26 SRM24:SRM26 SHQ24:SHQ26 RXU24:RXU26 RNY24:RNY26 REC24:REC26 QUG24:QUG26 QKK24:QKK26 QAO24:QAO26 PQS24:PQS26 PGW24:PGW26 OXA24:OXA26 ONE24:ONE26 ODI24:ODI26 NTM24:NTM26 NJQ24:NJQ26 MZU24:MZU26 MPY24:MPY26 MGC24:MGC26 LWG24:LWG26 LMK24:LMK26 LCO24:LCO26 KSS24:KSS26 KIW24:KIW26 JZA24:JZA26 JPE24:JPE26 JFI24:JFI26 IVM24:IVM26 ILQ24:ILQ26 IBU24:IBU26 HRY24:HRY26 HIC24:HIC26 GYG24:GYG26 GOK24:GOK26 GEO24:GEO26 FUS24:FUS26 FKW24:FKW26 FBA24:FBA26 ERE24:ERE26 EHI24:EHI26 DXM24:DXM26 DNQ24:DNQ26 DDU24:DDU26 CTY24:CTY26 CKC24:CKC26 CAG24:CAG26 BQK24:BQK26 BGO24:BGO26 AWS24:AWS26 AMW24:AMW26 ADA24:ADA26 TE24:TE26 JI24:JI26 JI17:JI21 WVU17:WVU21 WLY17:WLY21 WCC17:WCC21 VSG17:VSG21 VIK17:VIK21 UYO17:UYO21 UOS17:UOS21 UEW17:UEW21 TVA17:TVA21 TLE17:TLE21 TBI17:TBI21 SRM17:SRM21 SHQ17:SHQ21 RXU17:RXU21 RNY17:RNY21 REC17:REC21 QUG17:QUG21 QKK17:QKK21 QAO17:QAO21 PQS17:PQS21 PGW17:PGW21 OXA17:OXA21 ONE17:ONE21 ODI17:ODI21 NTM17:NTM21 NJQ17:NJQ21 MZU17:MZU21 MPY17:MPY21 MGC17:MGC21 LWG17:LWG21 LMK17:LMK21 LCO17:LCO21 KSS17:KSS21 KIW17:KIW21 JZA17:JZA21 JPE17:JPE21 JFI17:JFI21 IVM17:IVM21 ILQ17:ILQ21 IBU17:IBU21 HRY17:HRY21 HIC17:HIC21 GYG17:GYG21 GOK17:GOK21 GEO17:GEO21 FUS17:FUS21 FKW17:FKW21 FBA17:FBA21 ERE17:ERE21 EHI17:EHI21 DXM17:DXM21 DNQ17:DNQ21 DDU17:DDU21 CTY17:CTY21 CKC17:CKC21 CAG17:CAG21 BQK17:BQK21 BGO17:BGO21 AWS17:AWS21 AMW17:AMW21 ADA17:ADA21 TE17:TE21 L17:L21">
      <formula1>" ,0.95,1.00"</formula1>
    </dataValidation>
    <dataValidation type="list" allowBlank="1" showInputMessage="1" showErrorMessage="1" sqref="M65553:M65558 JJ65553:JJ65558 TF65553:TF65558 ADB65553:ADB65558 AMX65553:AMX65558 AWT65553:AWT65558 BGP65553:BGP65558 BQL65553:BQL65558 CAH65553:CAH65558 CKD65553:CKD65558 CTZ65553:CTZ65558 DDV65553:DDV65558 DNR65553:DNR65558 DXN65553:DXN65558 EHJ65553:EHJ65558 ERF65553:ERF65558 FBB65553:FBB65558 FKX65553:FKX65558 FUT65553:FUT65558 GEP65553:GEP65558 GOL65553:GOL65558 GYH65553:GYH65558 HID65553:HID65558 HRZ65553:HRZ65558 IBV65553:IBV65558 ILR65553:ILR65558 IVN65553:IVN65558 JFJ65553:JFJ65558 JPF65553:JPF65558 JZB65553:JZB65558 KIX65553:KIX65558 KST65553:KST65558 LCP65553:LCP65558 LML65553:LML65558 LWH65553:LWH65558 MGD65553:MGD65558 MPZ65553:MPZ65558 MZV65553:MZV65558 NJR65553:NJR65558 NTN65553:NTN65558 ODJ65553:ODJ65558 ONF65553:ONF65558 OXB65553:OXB65558 PGX65553:PGX65558 PQT65553:PQT65558 QAP65553:QAP65558 QKL65553:QKL65558 QUH65553:QUH65558 RED65553:RED65558 RNZ65553:RNZ65558 RXV65553:RXV65558 SHR65553:SHR65558 SRN65553:SRN65558 TBJ65553:TBJ65558 TLF65553:TLF65558 TVB65553:TVB65558 UEX65553:UEX65558 UOT65553:UOT65558 UYP65553:UYP65558 VIL65553:VIL65558 VSH65553:VSH65558 WCD65553:WCD65558 WLZ65553:WLZ65558 WVV65553:WVV65558 M131089:M131094 JJ131089:JJ131094 TF131089:TF131094 ADB131089:ADB131094 AMX131089:AMX131094 AWT131089:AWT131094 BGP131089:BGP131094 BQL131089:BQL131094 CAH131089:CAH131094 CKD131089:CKD131094 CTZ131089:CTZ131094 DDV131089:DDV131094 DNR131089:DNR131094 DXN131089:DXN131094 EHJ131089:EHJ131094 ERF131089:ERF131094 FBB131089:FBB131094 FKX131089:FKX131094 FUT131089:FUT131094 GEP131089:GEP131094 GOL131089:GOL131094 GYH131089:GYH131094 HID131089:HID131094 HRZ131089:HRZ131094 IBV131089:IBV131094 ILR131089:ILR131094 IVN131089:IVN131094 JFJ131089:JFJ131094 JPF131089:JPF131094 JZB131089:JZB131094 KIX131089:KIX131094 KST131089:KST131094 LCP131089:LCP131094 LML131089:LML131094 LWH131089:LWH131094 MGD131089:MGD131094 MPZ131089:MPZ131094 MZV131089:MZV131094 NJR131089:NJR131094 NTN131089:NTN131094 ODJ131089:ODJ131094 ONF131089:ONF131094 OXB131089:OXB131094 PGX131089:PGX131094 PQT131089:PQT131094 QAP131089:QAP131094 QKL131089:QKL131094 QUH131089:QUH131094 RED131089:RED131094 RNZ131089:RNZ131094 RXV131089:RXV131094 SHR131089:SHR131094 SRN131089:SRN131094 TBJ131089:TBJ131094 TLF131089:TLF131094 TVB131089:TVB131094 UEX131089:UEX131094 UOT131089:UOT131094 UYP131089:UYP131094 VIL131089:VIL131094 VSH131089:VSH131094 WCD131089:WCD131094 WLZ131089:WLZ131094 WVV131089:WVV131094 M196625:M196630 JJ196625:JJ196630 TF196625:TF196630 ADB196625:ADB196630 AMX196625:AMX196630 AWT196625:AWT196630 BGP196625:BGP196630 BQL196625:BQL196630 CAH196625:CAH196630 CKD196625:CKD196630 CTZ196625:CTZ196630 DDV196625:DDV196630 DNR196625:DNR196630 DXN196625:DXN196630 EHJ196625:EHJ196630 ERF196625:ERF196630 FBB196625:FBB196630 FKX196625:FKX196630 FUT196625:FUT196630 GEP196625:GEP196630 GOL196625:GOL196630 GYH196625:GYH196630 HID196625:HID196630 HRZ196625:HRZ196630 IBV196625:IBV196630 ILR196625:ILR196630 IVN196625:IVN196630 JFJ196625:JFJ196630 JPF196625:JPF196630 JZB196625:JZB196630 KIX196625:KIX196630 KST196625:KST196630 LCP196625:LCP196630 LML196625:LML196630 LWH196625:LWH196630 MGD196625:MGD196630 MPZ196625:MPZ196630 MZV196625:MZV196630 NJR196625:NJR196630 NTN196625:NTN196630 ODJ196625:ODJ196630 ONF196625:ONF196630 OXB196625:OXB196630 PGX196625:PGX196630 PQT196625:PQT196630 QAP196625:QAP196630 QKL196625:QKL196630 QUH196625:QUH196630 RED196625:RED196630 RNZ196625:RNZ196630 RXV196625:RXV196630 SHR196625:SHR196630 SRN196625:SRN196630 TBJ196625:TBJ196630 TLF196625:TLF196630 TVB196625:TVB196630 UEX196625:UEX196630 UOT196625:UOT196630 UYP196625:UYP196630 VIL196625:VIL196630 VSH196625:VSH196630 WCD196625:WCD196630 WLZ196625:WLZ196630 WVV196625:WVV196630 M262161:M262166 JJ262161:JJ262166 TF262161:TF262166 ADB262161:ADB262166 AMX262161:AMX262166 AWT262161:AWT262166 BGP262161:BGP262166 BQL262161:BQL262166 CAH262161:CAH262166 CKD262161:CKD262166 CTZ262161:CTZ262166 DDV262161:DDV262166 DNR262161:DNR262166 DXN262161:DXN262166 EHJ262161:EHJ262166 ERF262161:ERF262166 FBB262161:FBB262166 FKX262161:FKX262166 FUT262161:FUT262166 GEP262161:GEP262166 GOL262161:GOL262166 GYH262161:GYH262166 HID262161:HID262166 HRZ262161:HRZ262166 IBV262161:IBV262166 ILR262161:ILR262166 IVN262161:IVN262166 JFJ262161:JFJ262166 JPF262161:JPF262166 JZB262161:JZB262166 KIX262161:KIX262166 KST262161:KST262166 LCP262161:LCP262166 LML262161:LML262166 LWH262161:LWH262166 MGD262161:MGD262166 MPZ262161:MPZ262166 MZV262161:MZV262166 NJR262161:NJR262166 NTN262161:NTN262166 ODJ262161:ODJ262166 ONF262161:ONF262166 OXB262161:OXB262166 PGX262161:PGX262166 PQT262161:PQT262166 QAP262161:QAP262166 QKL262161:QKL262166 QUH262161:QUH262166 RED262161:RED262166 RNZ262161:RNZ262166 RXV262161:RXV262166 SHR262161:SHR262166 SRN262161:SRN262166 TBJ262161:TBJ262166 TLF262161:TLF262166 TVB262161:TVB262166 UEX262161:UEX262166 UOT262161:UOT262166 UYP262161:UYP262166 VIL262161:VIL262166 VSH262161:VSH262166 WCD262161:WCD262166 WLZ262161:WLZ262166 WVV262161:WVV262166 M327697:M327702 JJ327697:JJ327702 TF327697:TF327702 ADB327697:ADB327702 AMX327697:AMX327702 AWT327697:AWT327702 BGP327697:BGP327702 BQL327697:BQL327702 CAH327697:CAH327702 CKD327697:CKD327702 CTZ327697:CTZ327702 DDV327697:DDV327702 DNR327697:DNR327702 DXN327697:DXN327702 EHJ327697:EHJ327702 ERF327697:ERF327702 FBB327697:FBB327702 FKX327697:FKX327702 FUT327697:FUT327702 GEP327697:GEP327702 GOL327697:GOL327702 GYH327697:GYH327702 HID327697:HID327702 HRZ327697:HRZ327702 IBV327697:IBV327702 ILR327697:ILR327702 IVN327697:IVN327702 JFJ327697:JFJ327702 JPF327697:JPF327702 JZB327697:JZB327702 KIX327697:KIX327702 KST327697:KST327702 LCP327697:LCP327702 LML327697:LML327702 LWH327697:LWH327702 MGD327697:MGD327702 MPZ327697:MPZ327702 MZV327697:MZV327702 NJR327697:NJR327702 NTN327697:NTN327702 ODJ327697:ODJ327702 ONF327697:ONF327702 OXB327697:OXB327702 PGX327697:PGX327702 PQT327697:PQT327702 QAP327697:QAP327702 QKL327697:QKL327702 QUH327697:QUH327702 RED327697:RED327702 RNZ327697:RNZ327702 RXV327697:RXV327702 SHR327697:SHR327702 SRN327697:SRN327702 TBJ327697:TBJ327702 TLF327697:TLF327702 TVB327697:TVB327702 UEX327697:UEX327702 UOT327697:UOT327702 UYP327697:UYP327702 VIL327697:VIL327702 VSH327697:VSH327702 WCD327697:WCD327702 WLZ327697:WLZ327702 WVV327697:WVV327702 M393233:M393238 JJ393233:JJ393238 TF393233:TF393238 ADB393233:ADB393238 AMX393233:AMX393238 AWT393233:AWT393238 BGP393233:BGP393238 BQL393233:BQL393238 CAH393233:CAH393238 CKD393233:CKD393238 CTZ393233:CTZ393238 DDV393233:DDV393238 DNR393233:DNR393238 DXN393233:DXN393238 EHJ393233:EHJ393238 ERF393233:ERF393238 FBB393233:FBB393238 FKX393233:FKX393238 FUT393233:FUT393238 GEP393233:GEP393238 GOL393233:GOL393238 GYH393233:GYH393238 HID393233:HID393238 HRZ393233:HRZ393238 IBV393233:IBV393238 ILR393233:ILR393238 IVN393233:IVN393238 JFJ393233:JFJ393238 JPF393233:JPF393238 JZB393233:JZB393238 KIX393233:KIX393238 KST393233:KST393238 LCP393233:LCP393238 LML393233:LML393238 LWH393233:LWH393238 MGD393233:MGD393238 MPZ393233:MPZ393238 MZV393233:MZV393238 NJR393233:NJR393238 NTN393233:NTN393238 ODJ393233:ODJ393238 ONF393233:ONF393238 OXB393233:OXB393238 PGX393233:PGX393238 PQT393233:PQT393238 QAP393233:QAP393238 QKL393233:QKL393238 QUH393233:QUH393238 RED393233:RED393238 RNZ393233:RNZ393238 RXV393233:RXV393238 SHR393233:SHR393238 SRN393233:SRN393238 TBJ393233:TBJ393238 TLF393233:TLF393238 TVB393233:TVB393238 UEX393233:UEX393238 UOT393233:UOT393238 UYP393233:UYP393238 VIL393233:VIL393238 VSH393233:VSH393238 WCD393233:WCD393238 WLZ393233:WLZ393238 WVV393233:WVV393238 M458769:M458774 JJ458769:JJ458774 TF458769:TF458774 ADB458769:ADB458774 AMX458769:AMX458774 AWT458769:AWT458774 BGP458769:BGP458774 BQL458769:BQL458774 CAH458769:CAH458774 CKD458769:CKD458774 CTZ458769:CTZ458774 DDV458769:DDV458774 DNR458769:DNR458774 DXN458769:DXN458774 EHJ458769:EHJ458774 ERF458769:ERF458774 FBB458769:FBB458774 FKX458769:FKX458774 FUT458769:FUT458774 GEP458769:GEP458774 GOL458769:GOL458774 GYH458769:GYH458774 HID458769:HID458774 HRZ458769:HRZ458774 IBV458769:IBV458774 ILR458769:ILR458774 IVN458769:IVN458774 JFJ458769:JFJ458774 JPF458769:JPF458774 JZB458769:JZB458774 KIX458769:KIX458774 KST458769:KST458774 LCP458769:LCP458774 LML458769:LML458774 LWH458769:LWH458774 MGD458769:MGD458774 MPZ458769:MPZ458774 MZV458769:MZV458774 NJR458769:NJR458774 NTN458769:NTN458774 ODJ458769:ODJ458774 ONF458769:ONF458774 OXB458769:OXB458774 PGX458769:PGX458774 PQT458769:PQT458774 QAP458769:QAP458774 QKL458769:QKL458774 QUH458769:QUH458774 RED458769:RED458774 RNZ458769:RNZ458774 RXV458769:RXV458774 SHR458769:SHR458774 SRN458769:SRN458774 TBJ458769:TBJ458774 TLF458769:TLF458774 TVB458769:TVB458774 UEX458769:UEX458774 UOT458769:UOT458774 UYP458769:UYP458774 VIL458769:VIL458774 VSH458769:VSH458774 WCD458769:WCD458774 WLZ458769:WLZ458774 WVV458769:WVV458774 M524305:M524310 JJ524305:JJ524310 TF524305:TF524310 ADB524305:ADB524310 AMX524305:AMX524310 AWT524305:AWT524310 BGP524305:BGP524310 BQL524305:BQL524310 CAH524305:CAH524310 CKD524305:CKD524310 CTZ524305:CTZ524310 DDV524305:DDV524310 DNR524305:DNR524310 DXN524305:DXN524310 EHJ524305:EHJ524310 ERF524305:ERF524310 FBB524305:FBB524310 FKX524305:FKX524310 FUT524305:FUT524310 GEP524305:GEP524310 GOL524305:GOL524310 GYH524305:GYH524310 HID524305:HID524310 HRZ524305:HRZ524310 IBV524305:IBV524310 ILR524305:ILR524310 IVN524305:IVN524310 JFJ524305:JFJ524310 JPF524305:JPF524310 JZB524305:JZB524310 KIX524305:KIX524310 KST524305:KST524310 LCP524305:LCP524310 LML524305:LML524310 LWH524305:LWH524310 MGD524305:MGD524310 MPZ524305:MPZ524310 MZV524305:MZV524310 NJR524305:NJR524310 NTN524305:NTN524310 ODJ524305:ODJ524310 ONF524305:ONF524310 OXB524305:OXB524310 PGX524305:PGX524310 PQT524305:PQT524310 QAP524305:QAP524310 QKL524305:QKL524310 QUH524305:QUH524310 RED524305:RED524310 RNZ524305:RNZ524310 RXV524305:RXV524310 SHR524305:SHR524310 SRN524305:SRN524310 TBJ524305:TBJ524310 TLF524305:TLF524310 TVB524305:TVB524310 UEX524305:UEX524310 UOT524305:UOT524310 UYP524305:UYP524310 VIL524305:VIL524310 VSH524305:VSH524310 WCD524305:WCD524310 WLZ524305:WLZ524310 WVV524305:WVV524310 M589841:M589846 JJ589841:JJ589846 TF589841:TF589846 ADB589841:ADB589846 AMX589841:AMX589846 AWT589841:AWT589846 BGP589841:BGP589846 BQL589841:BQL589846 CAH589841:CAH589846 CKD589841:CKD589846 CTZ589841:CTZ589846 DDV589841:DDV589846 DNR589841:DNR589846 DXN589841:DXN589846 EHJ589841:EHJ589846 ERF589841:ERF589846 FBB589841:FBB589846 FKX589841:FKX589846 FUT589841:FUT589846 GEP589841:GEP589846 GOL589841:GOL589846 GYH589841:GYH589846 HID589841:HID589846 HRZ589841:HRZ589846 IBV589841:IBV589846 ILR589841:ILR589846 IVN589841:IVN589846 JFJ589841:JFJ589846 JPF589841:JPF589846 JZB589841:JZB589846 KIX589841:KIX589846 KST589841:KST589846 LCP589841:LCP589846 LML589841:LML589846 LWH589841:LWH589846 MGD589841:MGD589846 MPZ589841:MPZ589846 MZV589841:MZV589846 NJR589841:NJR589846 NTN589841:NTN589846 ODJ589841:ODJ589846 ONF589841:ONF589846 OXB589841:OXB589846 PGX589841:PGX589846 PQT589841:PQT589846 QAP589841:QAP589846 QKL589841:QKL589846 QUH589841:QUH589846 RED589841:RED589846 RNZ589841:RNZ589846 RXV589841:RXV589846 SHR589841:SHR589846 SRN589841:SRN589846 TBJ589841:TBJ589846 TLF589841:TLF589846 TVB589841:TVB589846 UEX589841:UEX589846 UOT589841:UOT589846 UYP589841:UYP589846 VIL589841:VIL589846 VSH589841:VSH589846 WCD589841:WCD589846 WLZ589841:WLZ589846 WVV589841:WVV589846 M655377:M655382 JJ655377:JJ655382 TF655377:TF655382 ADB655377:ADB655382 AMX655377:AMX655382 AWT655377:AWT655382 BGP655377:BGP655382 BQL655377:BQL655382 CAH655377:CAH655382 CKD655377:CKD655382 CTZ655377:CTZ655382 DDV655377:DDV655382 DNR655377:DNR655382 DXN655377:DXN655382 EHJ655377:EHJ655382 ERF655377:ERF655382 FBB655377:FBB655382 FKX655377:FKX655382 FUT655377:FUT655382 GEP655377:GEP655382 GOL655377:GOL655382 GYH655377:GYH655382 HID655377:HID655382 HRZ655377:HRZ655382 IBV655377:IBV655382 ILR655377:ILR655382 IVN655377:IVN655382 JFJ655377:JFJ655382 JPF655377:JPF655382 JZB655377:JZB655382 KIX655377:KIX655382 KST655377:KST655382 LCP655377:LCP655382 LML655377:LML655382 LWH655377:LWH655382 MGD655377:MGD655382 MPZ655377:MPZ655382 MZV655377:MZV655382 NJR655377:NJR655382 NTN655377:NTN655382 ODJ655377:ODJ655382 ONF655377:ONF655382 OXB655377:OXB655382 PGX655377:PGX655382 PQT655377:PQT655382 QAP655377:QAP655382 QKL655377:QKL655382 QUH655377:QUH655382 RED655377:RED655382 RNZ655377:RNZ655382 RXV655377:RXV655382 SHR655377:SHR655382 SRN655377:SRN655382 TBJ655377:TBJ655382 TLF655377:TLF655382 TVB655377:TVB655382 UEX655377:UEX655382 UOT655377:UOT655382 UYP655377:UYP655382 VIL655377:VIL655382 VSH655377:VSH655382 WCD655377:WCD655382 WLZ655377:WLZ655382 WVV655377:WVV655382 M720913:M720918 JJ720913:JJ720918 TF720913:TF720918 ADB720913:ADB720918 AMX720913:AMX720918 AWT720913:AWT720918 BGP720913:BGP720918 BQL720913:BQL720918 CAH720913:CAH720918 CKD720913:CKD720918 CTZ720913:CTZ720918 DDV720913:DDV720918 DNR720913:DNR720918 DXN720913:DXN720918 EHJ720913:EHJ720918 ERF720913:ERF720918 FBB720913:FBB720918 FKX720913:FKX720918 FUT720913:FUT720918 GEP720913:GEP720918 GOL720913:GOL720918 GYH720913:GYH720918 HID720913:HID720918 HRZ720913:HRZ720918 IBV720913:IBV720918 ILR720913:ILR720918 IVN720913:IVN720918 JFJ720913:JFJ720918 JPF720913:JPF720918 JZB720913:JZB720918 KIX720913:KIX720918 KST720913:KST720918 LCP720913:LCP720918 LML720913:LML720918 LWH720913:LWH720918 MGD720913:MGD720918 MPZ720913:MPZ720918 MZV720913:MZV720918 NJR720913:NJR720918 NTN720913:NTN720918 ODJ720913:ODJ720918 ONF720913:ONF720918 OXB720913:OXB720918 PGX720913:PGX720918 PQT720913:PQT720918 QAP720913:QAP720918 QKL720913:QKL720918 QUH720913:QUH720918 RED720913:RED720918 RNZ720913:RNZ720918 RXV720913:RXV720918 SHR720913:SHR720918 SRN720913:SRN720918 TBJ720913:TBJ720918 TLF720913:TLF720918 TVB720913:TVB720918 UEX720913:UEX720918 UOT720913:UOT720918 UYP720913:UYP720918 VIL720913:VIL720918 VSH720913:VSH720918 WCD720913:WCD720918 WLZ720913:WLZ720918 WVV720913:WVV720918 M786449:M786454 JJ786449:JJ786454 TF786449:TF786454 ADB786449:ADB786454 AMX786449:AMX786454 AWT786449:AWT786454 BGP786449:BGP786454 BQL786449:BQL786454 CAH786449:CAH786454 CKD786449:CKD786454 CTZ786449:CTZ786454 DDV786449:DDV786454 DNR786449:DNR786454 DXN786449:DXN786454 EHJ786449:EHJ786454 ERF786449:ERF786454 FBB786449:FBB786454 FKX786449:FKX786454 FUT786449:FUT786454 GEP786449:GEP786454 GOL786449:GOL786454 GYH786449:GYH786454 HID786449:HID786454 HRZ786449:HRZ786454 IBV786449:IBV786454 ILR786449:ILR786454 IVN786449:IVN786454 JFJ786449:JFJ786454 JPF786449:JPF786454 JZB786449:JZB786454 KIX786449:KIX786454 KST786449:KST786454 LCP786449:LCP786454 LML786449:LML786454 LWH786449:LWH786454 MGD786449:MGD786454 MPZ786449:MPZ786454 MZV786449:MZV786454 NJR786449:NJR786454 NTN786449:NTN786454 ODJ786449:ODJ786454 ONF786449:ONF786454 OXB786449:OXB786454 PGX786449:PGX786454 PQT786449:PQT786454 QAP786449:QAP786454 QKL786449:QKL786454 QUH786449:QUH786454 RED786449:RED786454 RNZ786449:RNZ786454 RXV786449:RXV786454 SHR786449:SHR786454 SRN786449:SRN786454 TBJ786449:TBJ786454 TLF786449:TLF786454 TVB786449:TVB786454 UEX786449:UEX786454 UOT786449:UOT786454 UYP786449:UYP786454 VIL786449:VIL786454 VSH786449:VSH786454 WCD786449:WCD786454 WLZ786449:WLZ786454 WVV786449:WVV786454 M851985:M851990 JJ851985:JJ851990 TF851985:TF851990 ADB851985:ADB851990 AMX851985:AMX851990 AWT851985:AWT851990 BGP851985:BGP851990 BQL851985:BQL851990 CAH851985:CAH851990 CKD851985:CKD851990 CTZ851985:CTZ851990 DDV851985:DDV851990 DNR851985:DNR851990 DXN851985:DXN851990 EHJ851985:EHJ851990 ERF851985:ERF851990 FBB851985:FBB851990 FKX851985:FKX851990 FUT851985:FUT851990 GEP851985:GEP851990 GOL851985:GOL851990 GYH851985:GYH851990 HID851985:HID851990 HRZ851985:HRZ851990 IBV851985:IBV851990 ILR851985:ILR851990 IVN851985:IVN851990 JFJ851985:JFJ851990 JPF851985:JPF851990 JZB851985:JZB851990 KIX851985:KIX851990 KST851985:KST851990 LCP851985:LCP851990 LML851985:LML851990 LWH851985:LWH851990 MGD851985:MGD851990 MPZ851985:MPZ851990 MZV851985:MZV851990 NJR851985:NJR851990 NTN851985:NTN851990 ODJ851985:ODJ851990 ONF851985:ONF851990 OXB851985:OXB851990 PGX851985:PGX851990 PQT851985:PQT851990 QAP851985:QAP851990 QKL851985:QKL851990 QUH851985:QUH851990 RED851985:RED851990 RNZ851985:RNZ851990 RXV851985:RXV851990 SHR851985:SHR851990 SRN851985:SRN851990 TBJ851985:TBJ851990 TLF851985:TLF851990 TVB851985:TVB851990 UEX851985:UEX851990 UOT851985:UOT851990 UYP851985:UYP851990 VIL851985:VIL851990 VSH851985:VSH851990 WCD851985:WCD851990 WLZ851985:WLZ851990 WVV851985:WVV851990 M917521:M917526 JJ917521:JJ917526 TF917521:TF917526 ADB917521:ADB917526 AMX917521:AMX917526 AWT917521:AWT917526 BGP917521:BGP917526 BQL917521:BQL917526 CAH917521:CAH917526 CKD917521:CKD917526 CTZ917521:CTZ917526 DDV917521:DDV917526 DNR917521:DNR917526 DXN917521:DXN917526 EHJ917521:EHJ917526 ERF917521:ERF917526 FBB917521:FBB917526 FKX917521:FKX917526 FUT917521:FUT917526 GEP917521:GEP917526 GOL917521:GOL917526 GYH917521:GYH917526 HID917521:HID917526 HRZ917521:HRZ917526 IBV917521:IBV917526 ILR917521:ILR917526 IVN917521:IVN917526 JFJ917521:JFJ917526 JPF917521:JPF917526 JZB917521:JZB917526 KIX917521:KIX917526 KST917521:KST917526 LCP917521:LCP917526 LML917521:LML917526 LWH917521:LWH917526 MGD917521:MGD917526 MPZ917521:MPZ917526 MZV917521:MZV917526 NJR917521:NJR917526 NTN917521:NTN917526 ODJ917521:ODJ917526 ONF917521:ONF917526 OXB917521:OXB917526 PGX917521:PGX917526 PQT917521:PQT917526 QAP917521:QAP917526 QKL917521:QKL917526 QUH917521:QUH917526 RED917521:RED917526 RNZ917521:RNZ917526 RXV917521:RXV917526 SHR917521:SHR917526 SRN917521:SRN917526 TBJ917521:TBJ917526 TLF917521:TLF917526 TVB917521:TVB917526 UEX917521:UEX917526 UOT917521:UOT917526 UYP917521:UYP917526 VIL917521:VIL917526 VSH917521:VSH917526 WCD917521:WCD917526 WLZ917521:WLZ917526 WVV917521:WVV917526 M983057:M983062 JJ983057:JJ983062 TF983057:TF983062 ADB983057:ADB983062 AMX983057:AMX983062 AWT983057:AWT983062 BGP983057:BGP983062 BQL983057:BQL983062 CAH983057:CAH983062 CKD983057:CKD983062 CTZ983057:CTZ983062 DDV983057:DDV983062 DNR983057:DNR983062 DXN983057:DXN983062 EHJ983057:EHJ983062 ERF983057:ERF983062 FBB983057:FBB983062 FKX983057:FKX983062 FUT983057:FUT983062 GEP983057:GEP983062 GOL983057:GOL983062 GYH983057:GYH983062 HID983057:HID983062 HRZ983057:HRZ983062 IBV983057:IBV983062 ILR983057:ILR983062 IVN983057:IVN983062 JFJ983057:JFJ983062 JPF983057:JPF983062 JZB983057:JZB983062 KIX983057:KIX983062 KST983057:KST983062 LCP983057:LCP983062 LML983057:LML983062 LWH983057:LWH983062 MGD983057:MGD983062 MPZ983057:MPZ983062 MZV983057:MZV983062 NJR983057:NJR983062 NTN983057:NTN983062 ODJ983057:ODJ983062 ONF983057:ONF983062 OXB983057:OXB983062 PGX983057:PGX983062 PQT983057:PQT983062 QAP983057:QAP983062 QKL983057:QKL983062 QUH983057:QUH983062 RED983057:RED983062 RNZ983057:RNZ983062 RXV983057:RXV983062 SHR983057:SHR983062 SRN983057:SRN983062 TBJ983057:TBJ983062 TLF983057:TLF983062 TVB983057:TVB983062 UEX983057:UEX983062 UOT983057:UOT983062 UYP983057:UYP983062 VIL983057:VIL983062 VSH983057:VSH983062 WCD983057:WCD983062 WLZ983057:WLZ983062 WVV983057:WVV983062 ADB10:ADB14 M65545:M65550 JJ65545:JJ65550 TF65545:TF65550 ADB65545:ADB65550 AMX65545:AMX65550 AWT65545:AWT65550 BGP65545:BGP65550 BQL65545:BQL65550 CAH65545:CAH65550 CKD65545:CKD65550 CTZ65545:CTZ65550 DDV65545:DDV65550 DNR65545:DNR65550 DXN65545:DXN65550 EHJ65545:EHJ65550 ERF65545:ERF65550 FBB65545:FBB65550 FKX65545:FKX65550 FUT65545:FUT65550 GEP65545:GEP65550 GOL65545:GOL65550 GYH65545:GYH65550 HID65545:HID65550 HRZ65545:HRZ65550 IBV65545:IBV65550 ILR65545:ILR65550 IVN65545:IVN65550 JFJ65545:JFJ65550 JPF65545:JPF65550 JZB65545:JZB65550 KIX65545:KIX65550 KST65545:KST65550 LCP65545:LCP65550 LML65545:LML65550 LWH65545:LWH65550 MGD65545:MGD65550 MPZ65545:MPZ65550 MZV65545:MZV65550 NJR65545:NJR65550 NTN65545:NTN65550 ODJ65545:ODJ65550 ONF65545:ONF65550 OXB65545:OXB65550 PGX65545:PGX65550 PQT65545:PQT65550 QAP65545:QAP65550 QKL65545:QKL65550 QUH65545:QUH65550 RED65545:RED65550 RNZ65545:RNZ65550 RXV65545:RXV65550 SHR65545:SHR65550 SRN65545:SRN65550 TBJ65545:TBJ65550 TLF65545:TLF65550 TVB65545:TVB65550 UEX65545:UEX65550 UOT65545:UOT65550 UYP65545:UYP65550 VIL65545:VIL65550 VSH65545:VSH65550 WCD65545:WCD65550 WLZ65545:WLZ65550 WVV65545:WVV65550 M131081:M131086 JJ131081:JJ131086 TF131081:TF131086 ADB131081:ADB131086 AMX131081:AMX131086 AWT131081:AWT131086 BGP131081:BGP131086 BQL131081:BQL131086 CAH131081:CAH131086 CKD131081:CKD131086 CTZ131081:CTZ131086 DDV131081:DDV131086 DNR131081:DNR131086 DXN131081:DXN131086 EHJ131081:EHJ131086 ERF131081:ERF131086 FBB131081:FBB131086 FKX131081:FKX131086 FUT131081:FUT131086 GEP131081:GEP131086 GOL131081:GOL131086 GYH131081:GYH131086 HID131081:HID131086 HRZ131081:HRZ131086 IBV131081:IBV131086 ILR131081:ILR131086 IVN131081:IVN131086 JFJ131081:JFJ131086 JPF131081:JPF131086 JZB131081:JZB131086 KIX131081:KIX131086 KST131081:KST131086 LCP131081:LCP131086 LML131081:LML131086 LWH131081:LWH131086 MGD131081:MGD131086 MPZ131081:MPZ131086 MZV131081:MZV131086 NJR131081:NJR131086 NTN131081:NTN131086 ODJ131081:ODJ131086 ONF131081:ONF131086 OXB131081:OXB131086 PGX131081:PGX131086 PQT131081:PQT131086 QAP131081:QAP131086 QKL131081:QKL131086 QUH131081:QUH131086 RED131081:RED131086 RNZ131081:RNZ131086 RXV131081:RXV131086 SHR131081:SHR131086 SRN131081:SRN131086 TBJ131081:TBJ131086 TLF131081:TLF131086 TVB131081:TVB131086 UEX131081:UEX131086 UOT131081:UOT131086 UYP131081:UYP131086 VIL131081:VIL131086 VSH131081:VSH131086 WCD131081:WCD131086 WLZ131081:WLZ131086 WVV131081:WVV131086 M196617:M196622 JJ196617:JJ196622 TF196617:TF196622 ADB196617:ADB196622 AMX196617:AMX196622 AWT196617:AWT196622 BGP196617:BGP196622 BQL196617:BQL196622 CAH196617:CAH196622 CKD196617:CKD196622 CTZ196617:CTZ196622 DDV196617:DDV196622 DNR196617:DNR196622 DXN196617:DXN196622 EHJ196617:EHJ196622 ERF196617:ERF196622 FBB196617:FBB196622 FKX196617:FKX196622 FUT196617:FUT196622 GEP196617:GEP196622 GOL196617:GOL196622 GYH196617:GYH196622 HID196617:HID196622 HRZ196617:HRZ196622 IBV196617:IBV196622 ILR196617:ILR196622 IVN196617:IVN196622 JFJ196617:JFJ196622 JPF196617:JPF196622 JZB196617:JZB196622 KIX196617:KIX196622 KST196617:KST196622 LCP196617:LCP196622 LML196617:LML196622 LWH196617:LWH196622 MGD196617:MGD196622 MPZ196617:MPZ196622 MZV196617:MZV196622 NJR196617:NJR196622 NTN196617:NTN196622 ODJ196617:ODJ196622 ONF196617:ONF196622 OXB196617:OXB196622 PGX196617:PGX196622 PQT196617:PQT196622 QAP196617:QAP196622 QKL196617:QKL196622 QUH196617:QUH196622 RED196617:RED196622 RNZ196617:RNZ196622 RXV196617:RXV196622 SHR196617:SHR196622 SRN196617:SRN196622 TBJ196617:TBJ196622 TLF196617:TLF196622 TVB196617:TVB196622 UEX196617:UEX196622 UOT196617:UOT196622 UYP196617:UYP196622 VIL196617:VIL196622 VSH196617:VSH196622 WCD196617:WCD196622 WLZ196617:WLZ196622 WVV196617:WVV196622 M262153:M262158 JJ262153:JJ262158 TF262153:TF262158 ADB262153:ADB262158 AMX262153:AMX262158 AWT262153:AWT262158 BGP262153:BGP262158 BQL262153:BQL262158 CAH262153:CAH262158 CKD262153:CKD262158 CTZ262153:CTZ262158 DDV262153:DDV262158 DNR262153:DNR262158 DXN262153:DXN262158 EHJ262153:EHJ262158 ERF262153:ERF262158 FBB262153:FBB262158 FKX262153:FKX262158 FUT262153:FUT262158 GEP262153:GEP262158 GOL262153:GOL262158 GYH262153:GYH262158 HID262153:HID262158 HRZ262153:HRZ262158 IBV262153:IBV262158 ILR262153:ILR262158 IVN262153:IVN262158 JFJ262153:JFJ262158 JPF262153:JPF262158 JZB262153:JZB262158 KIX262153:KIX262158 KST262153:KST262158 LCP262153:LCP262158 LML262153:LML262158 LWH262153:LWH262158 MGD262153:MGD262158 MPZ262153:MPZ262158 MZV262153:MZV262158 NJR262153:NJR262158 NTN262153:NTN262158 ODJ262153:ODJ262158 ONF262153:ONF262158 OXB262153:OXB262158 PGX262153:PGX262158 PQT262153:PQT262158 QAP262153:QAP262158 QKL262153:QKL262158 QUH262153:QUH262158 RED262153:RED262158 RNZ262153:RNZ262158 RXV262153:RXV262158 SHR262153:SHR262158 SRN262153:SRN262158 TBJ262153:TBJ262158 TLF262153:TLF262158 TVB262153:TVB262158 UEX262153:UEX262158 UOT262153:UOT262158 UYP262153:UYP262158 VIL262153:VIL262158 VSH262153:VSH262158 WCD262153:WCD262158 WLZ262153:WLZ262158 WVV262153:WVV262158 M327689:M327694 JJ327689:JJ327694 TF327689:TF327694 ADB327689:ADB327694 AMX327689:AMX327694 AWT327689:AWT327694 BGP327689:BGP327694 BQL327689:BQL327694 CAH327689:CAH327694 CKD327689:CKD327694 CTZ327689:CTZ327694 DDV327689:DDV327694 DNR327689:DNR327694 DXN327689:DXN327694 EHJ327689:EHJ327694 ERF327689:ERF327694 FBB327689:FBB327694 FKX327689:FKX327694 FUT327689:FUT327694 GEP327689:GEP327694 GOL327689:GOL327694 GYH327689:GYH327694 HID327689:HID327694 HRZ327689:HRZ327694 IBV327689:IBV327694 ILR327689:ILR327694 IVN327689:IVN327694 JFJ327689:JFJ327694 JPF327689:JPF327694 JZB327689:JZB327694 KIX327689:KIX327694 KST327689:KST327694 LCP327689:LCP327694 LML327689:LML327694 LWH327689:LWH327694 MGD327689:MGD327694 MPZ327689:MPZ327694 MZV327689:MZV327694 NJR327689:NJR327694 NTN327689:NTN327694 ODJ327689:ODJ327694 ONF327689:ONF327694 OXB327689:OXB327694 PGX327689:PGX327694 PQT327689:PQT327694 QAP327689:QAP327694 QKL327689:QKL327694 QUH327689:QUH327694 RED327689:RED327694 RNZ327689:RNZ327694 RXV327689:RXV327694 SHR327689:SHR327694 SRN327689:SRN327694 TBJ327689:TBJ327694 TLF327689:TLF327694 TVB327689:TVB327694 UEX327689:UEX327694 UOT327689:UOT327694 UYP327689:UYP327694 VIL327689:VIL327694 VSH327689:VSH327694 WCD327689:WCD327694 WLZ327689:WLZ327694 WVV327689:WVV327694 M393225:M393230 JJ393225:JJ393230 TF393225:TF393230 ADB393225:ADB393230 AMX393225:AMX393230 AWT393225:AWT393230 BGP393225:BGP393230 BQL393225:BQL393230 CAH393225:CAH393230 CKD393225:CKD393230 CTZ393225:CTZ393230 DDV393225:DDV393230 DNR393225:DNR393230 DXN393225:DXN393230 EHJ393225:EHJ393230 ERF393225:ERF393230 FBB393225:FBB393230 FKX393225:FKX393230 FUT393225:FUT393230 GEP393225:GEP393230 GOL393225:GOL393230 GYH393225:GYH393230 HID393225:HID393230 HRZ393225:HRZ393230 IBV393225:IBV393230 ILR393225:ILR393230 IVN393225:IVN393230 JFJ393225:JFJ393230 JPF393225:JPF393230 JZB393225:JZB393230 KIX393225:KIX393230 KST393225:KST393230 LCP393225:LCP393230 LML393225:LML393230 LWH393225:LWH393230 MGD393225:MGD393230 MPZ393225:MPZ393230 MZV393225:MZV393230 NJR393225:NJR393230 NTN393225:NTN393230 ODJ393225:ODJ393230 ONF393225:ONF393230 OXB393225:OXB393230 PGX393225:PGX393230 PQT393225:PQT393230 QAP393225:QAP393230 QKL393225:QKL393230 QUH393225:QUH393230 RED393225:RED393230 RNZ393225:RNZ393230 RXV393225:RXV393230 SHR393225:SHR393230 SRN393225:SRN393230 TBJ393225:TBJ393230 TLF393225:TLF393230 TVB393225:TVB393230 UEX393225:UEX393230 UOT393225:UOT393230 UYP393225:UYP393230 VIL393225:VIL393230 VSH393225:VSH393230 WCD393225:WCD393230 WLZ393225:WLZ393230 WVV393225:WVV393230 M458761:M458766 JJ458761:JJ458766 TF458761:TF458766 ADB458761:ADB458766 AMX458761:AMX458766 AWT458761:AWT458766 BGP458761:BGP458766 BQL458761:BQL458766 CAH458761:CAH458766 CKD458761:CKD458766 CTZ458761:CTZ458766 DDV458761:DDV458766 DNR458761:DNR458766 DXN458761:DXN458766 EHJ458761:EHJ458766 ERF458761:ERF458766 FBB458761:FBB458766 FKX458761:FKX458766 FUT458761:FUT458766 GEP458761:GEP458766 GOL458761:GOL458766 GYH458761:GYH458766 HID458761:HID458766 HRZ458761:HRZ458766 IBV458761:IBV458766 ILR458761:ILR458766 IVN458761:IVN458766 JFJ458761:JFJ458766 JPF458761:JPF458766 JZB458761:JZB458766 KIX458761:KIX458766 KST458761:KST458766 LCP458761:LCP458766 LML458761:LML458766 LWH458761:LWH458766 MGD458761:MGD458766 MPZ458761:MPZ458766 MZV458761:MZV458766 NJR458761:NJR458766 NTN458761:NTN458766 ODJ458761:ODJ458766 ONF458761:ONF458766 OXB458761:OXB458766 PGX458761:PGX458766 PQT458761:PQT458766 QAP458761:QAP458766 QKL458761:QKL458766 QUH458761:QUH458766 RED458761:RED458766 RNZ458761:RNZ458766 RXV458761:RXV458766 SHR458761:SHR458766 SRN458761:SRN458766 TBJ458761:TBJ458766 TLF458761:TLF458766 TVB458761:TVB458766 UEX458761:UEX458766 UOT458761:UOT458766 UYP458761:UYP458766 VIL458761:VIL458766 VSH458761:VSH458766 WCD458761:WCD458766 WLZ458761:WLZ458766 WVV458761:WVV458766 M524297:M524302 JJ524297:JJ524302 TF524297:TF524302 ADB524297:ADB524302 AMX524297:AMX524302 AWT524297:AWT524302 BGP524297:BGP524302 BQL524297:BQL524302 CAH524297:CAH524302 CKD524297:CKD524302 CTZ524297:CTZ524302 DDV524297:DDV524302 DNR524297:DNR524302 DXN524297:DXN524302 EHJ524297:EHJ524302 ERF524297:ERF524302 FBB524297:FBB524302 FKX524297:FKX524302 FUT524297:FUT524302 GEP524297:GEP524302 GOL524297:GOL524302 GYH524297:GYH524302 HID524297:HID524302 HRZ524297:HRZ524302 IBV524297:IBV524302 ILR524297:ILR524302 IVN524297:IVN524302 JFJ524297:JFJ524302 JPF524297:JPF524302 JZB524297:JZB524302 KIX524297:KIX524302 KST524297:KST524302 LCP524297:LCP524302 LML524297:LML524302 LWH524297:LWH524302 MGD524297:MGD524302 MPZ524297:MPZ524302 MZV524297:MZV524302 NJR524297:NJR524302 NTN524297:NTN524302 ODJ524297:ODJ524302 ONF524297:ONF524302 OXB524297:OXB524302 PGX524297:PGX524302 PQT524297:PQT524302 QAP524297:QAP524302 QKL524297:QKL524302 QUH524297:QUH524302 RED524297:RED524302 RNZ524297:RNZ524302 RXV524297:RXV524302 SHR524297:SHR524302 SRN524297:SRN524302 TBJ524297:TBJ524302 TLF524297:TLF524302 TVB524297:TVB524302 UEX524297:UEX524302 UOT524297:UOT524302 UYP524297:UYP524302 VIL524297:VIL524302 VSH524297:VSH524302 WCD524297:WCD524302 WLZ524297:WLZ524302 WVV524297:WVV524302 M589833:M589838 JJ589833:JJ589838 TF589833:TF589838 ADB589833:ADB589838 AMX589833:AMX589838 AWT589833:AWT589838 BGP589833:BGP589838 BQL589833:BQL589838 CAH589833:CAH589838 CKD589833:CKD589838 CTZ589833:CTZ589838 DDV589833:DDV589838 DNR589833:DNR589838 DXN589833:DXN589838 EHJ589833:EHJ589838 ERF589833:ERF589838 FBB589833:FBB589838 FKX589833:FKX589838 FUT589833:FUT589838 GEP589833:GEP589838 GOL589833:GOL589838 GYH589833:GYH589838 HID589833:HID589838 HRZ589833:HRZ589838 IBV589833:IBV589838 ILR589833:ILR589838 IVN589833:IVN589838 JFJ589833:JFJ589838 JPF589833:JPF589838 JZB589833:JZB589838 KIX589833:KIX589838 KST589833:KST589838 LCP589833:LCP589838 LML589833:LML589838 LWH589833:LWH589838 MGD589833:MGD589838 MPZ589833:MPZ589838 MZV589833:MZV589838 NJR589833:NJR589838 NTN589833:NTN589838 ODJ589833:ODJ589838 ONF589833:ONF589838 OXB589833:OXB589838 PGX589833:PGX589838 PQT589833:PQT589838 QAP589833:QAP589838 QKL589833:QKL589838 QUH589833:QUH589838 RED589833:RED589838 RNZ589833:RNZ589838 RXV589833:RXV589838 SHR589833:SHR589838 SRN589833:SRN589838 TBJ589833:TBJ589838 TLF589833:TLF589838 TVB589833:TVB589838 UEX589833:UEX589838 UOT589833:UOT589838 UYP589833:UYP589838 VIL589833:VIL589838 VSH589833:VSH589838 WCD589833:WCD589838 WLZ589833:WLZ589838 WVV589833:WVV589838 M655369:M655374 JJ655369:JJ655374 TF655369:TF655374 ADB655369:ADB655374 AMX655369:AMX655374 AWT655369:AWT655374 BGP655369:BGP655374 BQL655369:BQL655374 CAH655369:CAH655374 CKD655369:CKD655374 CTZ655369:CTZ655374 DDV655369:DDV655374 DNR655369:DNR655374 DXN655369:DXN655374 EHJ655369:EHJ655374 ERF655369:ERF655374 FBB655369:FBB655374 FKX655369:FKX655374 FUT655369:FUT655374 GEP655369:GEP655374 GOL655369:GOL655374 GYH655369:GYH655374 HID655369:HID655374 HRZ655369:HRZ655374 IBV655369:IBV655374 ILR655369:ILR655374 IVN655369:IVN655374 JFJ655369:JFJ655374 JPF655369:JPF655374 JZB655369:JZB655374 KIX655369:KIX655374 KST655369:KST655374 LCP655369:LCP655374 LML655369:LML655374 LWH655369:LWH655374 MGD655369:MGD655374 MPZ655369:MPZ655374 MZV655369:MZV655374 NJR655369:NJR655374 NTN655369:NTN655374 ODJ655369:ODJ655374 ONF655369:ONF655374 OXB655369:OXB655374 PGX655369:PGX655374 PQT655369:PQT655374 QAP655369:QAP655374 QKL655369:QKL655374 QUH655369:QUH655374 RED655369:RED655374 RNZ655369:RNZ655374 RXV655369:RXV655374 SHR655369:SHR655374 SRN655369:SRN655374 TBJ655369:TBJ655374 TLF655369:TLF655374 TVB655369:TVB655374 UEX655369:UEX655374 UOT655369:UOT655374 UYP655369:UYP655374 VIL655369:VIL655374 VSH655369:VSH655374 WCD655369:WCD655374 WLZ655369:WLZ655374 WVV655369:WVV655374 M720905:M720910 JJ720905:JJ720910 TF720905:TF720910 ADB720905:ADB720910 AMX720905:AMX720910 AWT720905:AWT720910 BGP720905:BGP720910 BQL720905:BQL720910 CAH720905:CAH720910 CKD720905:CKD720910 CTZ720905:CTZ720910 DDV720905:DDV720910 DNR720905:DNR720910 DXN720905:DXN720910 EHJ720905:EHJ720910 ERF720905:ERF720910 FBB720905:FBB720910 FKX720905:FKX720910 FUT720905:FUT720910 GEP720905:GEP720910 GOL720905:GOL720910 GYH720905:GYH720910 HID720905:HID720910 HRZ720905:HRZ720910 IBV720905:IBV720910 ILR720905:ILR720910 IVN720905:IVN720910 JFJ720905:JFJ720910 JPF720905:JPF720910 JZB720905:JZB720910 KIX720905:KIX720910 KST720905:KST720910 LCP720905:LCP720910 LML720905:LML720910 LWH720905:LWH720910 MGD720905:MGD720910 MPZ720905:MPZ720910 MZV720905:MZV720910 NJR720905:NJR720910 NTN720905:NTN720910 ODJ720905:ODJ720910 ONF720905:ONF720910 OXB720905:OXB720910 PGX720905:PGX720910 PQT720905:PQT720910 QAP720905:QAP720910 QKL720905:QKL720910 QUH720905:QUH720910 RED720905:RED720910 RNZ720905:RNZ720910 RXV720905:RXV720910 SHR720905:SHR720910 SRN720905:SRN720910 TBJ720905:TBJ720910 TLF720905:TLF720910 TVB720905:TVB720910 UEX720905:UEX720910 UOT720905:UOT720910 UYP720905:UYP720910 VIL720905:VIL720910 VSH720905:VSH720910 WCD720905:WCD720910 WLZ720905:WLZ720910 WVV720905:WVV720910 M786441:M786446 JJ786441:JJ786446 TF786441:TF786446 ADB786441:ADB786446 AMX786441:AMX786446 AWT786441:AWT786446 BGP786441:BGP786446 BQL786441:BQL786446 CAH786441:CAH786446 CKD786441:CKD786446 CTZ786441:CTZ786446 DDV786441:DDV786446 DNR786441:DNR786446 DXN786441:DXN786446 EHJ786441:EHJ786446 ERF786441:ERF786446 FBB786441:FBB786446 FKX786441:FKX786446 FUT786441:FUT786446 GEP786441:GEP786446 GOL786441:GOL786446 GYH786441:GYH786446 HID786441:HID786446 HRZ786441:HRZ786446 IBV786441:IBV786446 ILR786441:ILR786446 IVN786441:IVN786446 JFJ786441:JFJ786446 JPF786441:JPF786446 JZB786441:JZB786446 KIX786441:KIX786446 KST786441:KST786446 LCP786441:LCP786446 LML786441:LML786446 LWH786441:LWH786446 MGD786441:MGD786446 MPZ786441:MPZ786446 MZV786441:MZV786446 NJR786441:NJR786446 NTN786441:NTN786446 ODJ786441:ODJ786446 ONF786441:ONF786446 OXB786441:OXB786446 PGX786441:PGX786446 PQT786441:PQT786446 QAP786441:QAP786446 QKL786441:QKL786446 QUH786441:QUH786446 RED786441:RED786446 RNZ786441:RNZ786446 RXV786441:RXV786446 SHR786441:SHR786446 SRN786441:SRN786446 TBJ786441:TBJ786446 TLF786441:TLF786446 TVB786441:TVB786446 UEX786441:UEX786446 UOT786441:UOT786446 UYP786441:UYP786446 VIL786441:VIL786446 VSH786441:VSH786446 WCD786441:WCD786446 WLZ786441:WLZ786446 WVV786441:WVV786446 M851977:M851982 JJ851977:JJ851982 TF851977:TF851982 ADB851977:ADB851982 AMX851977:AMX851982 AWT851977:AWT851982 BGP851977:BGP851982 BQL851977:BQL851982 CAH851977:CAH851982 CKD851977:CKD851982 CTZ851977:CTZ851982 DDV851977:DDV851982 DNR851977:DNR851982 DXN851977:DXN851982 EHJ851977:EHJ851982 ERF851977:ERF851982 FBB851977:FBB851982 FKX851977:FKX851982 FUT851977:FUT851982 GEP851977:GEP851982 GOL851977:GOL851982 GYH851977:GYH851982 HID851977:HID851982 HRZ851977:HRZ851982 IBV851977:IBV851982 ILR851977:ILR851982 IVN851977:IVN851982 JFJ851977:JFJ851982 JPF851977:JPF851982 JZB851977:JZB851982 KIX851977:KIX851982 KST851977:KST851982 LCP851977:LCP851982 LML851977:LML851982 LWH851977:LWH851982 MGD851977:MGD851982 MPZ851977:MPZ851982 MZV851977:MZV851982 NJR851977:NJR851982 NTN851977:NTN851982 ODJ851977:ODJ851982 ONF851977:ONF851982 OXB851977:OXB851982 PGX851977:PGX851982 PQT851977:PQT851982 QAP851977:QAP851982 QKL851977:QKL851982 QUH851977:QUH851982 RED851977:RED851982 RNZ851977:RNZ851982 RXV851977:RXV851982 SHR851977:SHR851982 SRN851977:SRN851982 TBJ851977:TBJ851982 TLF851977:TLF851982 TVB851977:TVB851982 UEX851977:UEX851982 UOT851977:UOT851982 UYP851977:UYP851982 VIL851977:VIL851982 VSH851977:VSH851982 WCD851977:WCD851982 WLZ851977:WLZ851982 WVV851977:WVV851982 M917513:M917518 JJ917513:JJ917518 TF917513:TF917518 ADB917513:ADB917518 AMX917513:AMX917518 AWT917513:AWT917518 BGP917513:BGP917518 BQL917513:BQL917518 CAH917513:CAH917518 CKD917513:CKD917518 CTZ917513:CTZ917518 DDV917513:DDV917518 DNR917513:DNR917518 DXN917513:DXN917518 EHJ917513:EHJ917518 ERF917513:ERF917518 FBB917513:FBB917518 FKX917513:FKX917518 FUT917513:FUT917518 GEP917513:GEP917518 GOL917513:GOL917518 GYH917513:GYH917518 HID917513:HID917518 HRZ917513:HRZ917518 IBV917513:IBV917518 ILR917513:ILR917518 IVN917513:IVN917518 JFJ917513:JFJ917518 JPF917513:JPF917518 JZB917513:JZB917518 KIX917513:KIX917518 KST917513:KST917518 LCP917513:LCP917518 LML917513:LML917518 LWH917513:LWH917518 MGD917513:MGD917518 MPZ917513:MPZ917518 MZV917513:MZV917518 NJR917513:NJR917518 NTN917513:NTN917518 ODJ917513:ODJ917518 ONF917513:ONF917518 OXB917513:OXB917518 PGX917513:PGX917518 PQT917513:PQT917518 QAP917513:QAP917518 QKL917513:QKL917518 QUH917513:QUH917518 RED917513:RED917518 RNZ917513:RNZ917518 RXV917513:RXV917518 SHR917513:SHR917518 SRN917513:SRN917518 TBJ917513:TBJ917518 TLF917513:TLF917518 TVB917513:TVB917518 UEX917513:UEX917518 UOT917513:UOT917518 UYP917513:UYP917518 VIL917513:VIL917518 VSH917513:VSH917518 WCD917513:WCD917518 WLZ917513:WLZ917518 WVV917513:WVV917518 M983049:M983054 JJ983049:JJ983054 TF983049:TF983054 ADB983049:ADB983054 AMX983049:AMX983054 AWT983049:AWT983054 BGP983049:BGP983054 BQL983049:BQL983054 CAH983049:CAH983054 CKD983049:CKD983054 CTZ983049:CTZ983054 DDV983049:DDV983054 DNR983049:DNR983054 DXN983049:DXN983054 EHJ983049:EHJ983054 ERF983049:ERF983054 FBB983049:FBB983054 FKX983049:FKX983054 FUT983049:FUT983054 GEP983049:GEP983054 GOL983049:GOL983054 GYH983049:GYH983054 HID983049:HID983054 HRZ983049:HRZ983054 IBV983049:IBV983054 ILR983049:ILR983054 IVN983049:IVN983054 JFJ983049:JFJ983054 JPF983049:JPF983054 JZB983049:JZB983054 KIX983049:KIX983054 KST983049:KST983054 LCP983049:LCP983054 LML983049:LML983054 LWH983049:LWH983054 MGD983049:MGD983054 MPZ983049:MPZ983054 MZV983049:MZV983054 NJR983049:NJR983054 NTN983049:NTN983054 ODJ983049:ODJ983054 ONF983049:ONF983054 OXB983049:OXB983054 PGX983049:PGX983054 PQT983049:PQT983054 QAP983049:QAP983054 QKL983049:QKL983054 QUH983049:QUH983054 RED983049:RED983054 RNZ983049:RNZ983054 RXV983049:RXV983054 SHR983049:SHR983054 SRN983049:SRN983054 TBJ983049:TBJ983054 TLF983049:TLF983054 TVB983049:TVB983054 UEX983049:UEX983054 UOT983049:UOT983054 UYP983049:UYP983054 VIL983049:VIL983054 VSH983049:VSH983054 WCD983049:WCD983054 WLZ983049:WLZ983054 WVV983049:WVV983054 WVV24:WVV26 WLZ24:WLZ26 WCD24:WCD26 VSH24:VSH26 VIL24:VIL26 UYP24:UYP26 UOT24:UOT26 UEX24:UEX26 TVB24:TVB26 TLF24:TLF26 TBJ24:TBJ26 SRN24:SRN26 SHR24:SHR26 RXV24:RXV26 RNZ24:RNZ26 RED24:RED26 QUH24:QUH26 QKL24:QKL26 QAP24:QAP26 PQT24:PQT26 PGX24:PGX26 OXB24:OXB26 ONF24:ONF26 ODJ24:ODJ26 NTN24:NTN26 NJR24:NJR26 MZV24:MZV26 MPZ24:MPZ26 MGD24:MGD26 LWH24:LWH26 LML24:LML26 LCP24:LCP26 KST24:KST26 KIX24:KIX26 JZB24:JZB26 JPF24:JPF26 JFJ24:JFJ26 IVN24:IVN26 ILR24:ILR26 IBV24:IBV26 HRZ24:HRZ26 HID24:HID26 GYH24:GYH26 GOL24:GOL26 GEP24:GEP26 FUT24:FUT26 FKX24:FKX26 FBB24:FBB26 ERF24:ERF26 EHJ24:EHJ26 DXN24:DXN26 DNR24:DNR26 DDV24:DDV26 CTZ24:CTZ26 CKD24:CKD26 CAH24:CAH26 BQL24:BQL26 BGP24:BGP26 AWT24:AWT26 AMX24:AMX26 ADB24:ADB26 TF24:TF26 JJ24:JJ26 WVV17:WVV21 WLZ17:WLZ21 WCD17:WCD21 VSH17:VSH21 VIL17:VIL21 UYP17:UYP21 UOT17:UOT21 UEX17:UEX21 TVB17:TVB21 TLF17:TLF21 TBJ17:TBJ21 SRN17:SRN21 SHR17:SHR21 RXV17:RXV21 RNZ17:RNZ21 RED17:RED21 QUH17:QUH21 QKL17:QKL21 QAP17:QAP21 PQT17:PQT21 PGX17:PGX21 OXB17:OXB21 ONF17:ONF21 ODJ17:ODJ21 NTN17:NTN21 NJR17:NJR21 MZV17:MZV21 MPZ17:MPZ21 MGD17:MGD21 LWH17:LWH21 LML17:LML21 LCP17:LCP21 KST17:KST21 KIX17:KIX21 JZB17:JZB21 JPF17:JPF21 JFJ17:JFJ21 IVN17:IVN21 ILR17:ILR21 IBV17:IBV21 HRZ17:HRZ21 HID17:HID21 GYH17:GYH21 GOL17:GOL21 GEP17:GEP21 FUT17:FUT21 FKX17:FKX21 FBB17:FBB21 ERF17:ERF21 EHJ17:EHJ21 DXN17:DXN21 DNR17:DNR21 DDV17:DDV21 CTZ17:CTZ21 CKD17:CKD21 CAH17:CAH21 BQL17:BQL21 BGP17:BGP21 AWT17:AWT21 AMX17:AMX21 ADB17:ADB21 TF17:TF21 JJ17:JJ21 TF10:TF14 JJ10:JJ14 WVV10:WVV14 WLZ10:WLZ14 WCD10:WCD14 VSH10:VSH14 VIL10:VIL14 UYP10:UYP14 UOT10:UOT14 UEX10:UEX14 TVB10:TVB14 TLF10:TLF14 TBJ10:TBJ14 SRN10:SRN14 SHR10:SHR14 RXV10:RXV14 RNZ10:RNZ14 RED10:RED14 QUH10:QUH14 QKL10:QKL14 QAP10:QAP14 PQT10:PQT14 PGX10:PGX14 OXB10:OXB14 ONF10:ONF14 ODJ10:ODJ14 NTN10:NTN14 NJR10:NJR14 MZV10:MZV14 MPZ10:MPZ14 MGD10:MGD14 LWH10:LWH14 LML10:LML14 LCP10:LCP14 KST10:KST14 KIX10:KIX14 JZB10:JZB14 JPF10:JPF14 JFJ10:JFJ14 IVN10:IVN14 ILR10:ILR14 IBV10:IBV14 HRZ10:HRZ14 HID10:HID14 GYH10:GYH14 GOL10:GOL14 GEP10:GEP14 FUT10:FUT14 FKX10:FKX14 FBB10:FBB14 ERF10:ERF14 EHJ10:EHJ14 DXN10:DXN14 DNR10:DNR14 DDV10:DDV14 CTZ10:CTZ14 CKD10:CKD14 CAH10:CAH14 BQL10:BQL14 BGP10:BGP14 AWT10:AWT14 AMX10:AMX14">
      <formula1>"　,0.33,0.50"</formula1>
    </dataValidation>
    <dataValidation type="list" allowBlank="1" showInputMessage="1" showErrorMessage="1" sqref="WVX983057:WVX983062 O65545:P65550 JL65545:JL65550 TH65545:TH65550 ADD65545:ADD65550 AMZ65545:AMZ65550 AWV65545:AWV65550 BGR65545:BGR65550 BQN65545:BQN65550 CAJ65545:CAJ65550 CKF65545:CKF65550 CUB65545:CUB65550 DDX65545:DDX65550 DNT65545:DNT65550 DXP65545:DXP65550 EHL65545:EHL65550 ERH65545:ERH65550 FBD65545:FBD65550 FKZ65545:FKZ65550 FUV65545:FUV65550 GER65545:GER65550 GON65545:GON65550 GYJ65545:GYJ65550 HIF65545:HIF65550 HSB65545:HSB65550 IBX65545:IBX65550 ILT65545:ILT65550 IVP65545:IVP65550 JFL65545:JFL65550 JPH65545:JPH65550 JZD65545:JZD65550 KIZ65545:KIZ65550 KSV65545:KSV65550 LCR65545:LCR65550 LMN65545:LMN65550 LWJ65545:LWJ65550 MGF65545:MGF65550 MQB65545:MQB65550 MZX65545:MZX65550 NJT65545:NJT65550 NTP65545:NTP65550 ODL65545:ODL65550 ONH65545:ONH65550 OXD65545:OXD65550 PGZ65545:PGZ65550 PQV65545:PQV65550 QAR65545:QAR65550 QKN65545:QKN65550 QUJ65545:QUJ65550 REF65545:REF65550 ROB65545:ROB65550 RXX65545:RXX65550 SHT65545:SHT65550 SRP65545:SRP65550 TBL65545:TBL65550 TLH65545:TLH65550 TVD65545:TVD65550 UEZ65545:UEZ65550 UOV65545:UOV65550 UYR65545:UYR65550 VIN65545:VIN65550 VSJ65545:VSJ65550 WCF65545:WCF65550 WMB65545:WMB65550 WVX65545:WVX65550 O131081:P131086 JL131081:JL131086 TH131081:TH131086 ADD131081:ADD131086 AMZ131081:AMZ131086 AWV131081:AWV131086 BGR131081:BGR131086 BQN131081:BQN131086 CAJ131081:CAJ131086 CKF131081:CKF131086 CUB131081:CUB131086 DDX131081:DDX131086 DNT131081:DNT131086 DXP131081:DXP131086 EHL131081:EHL131086 ERH131081:ERH131086 FBD131081:FBD131086 FKZ131081:FKZ131086 FUV131081:FUV131086 GER131081:GER131086 GON131081:GON131086 GYJ131081:GYJ131086 HIF131081:HIF131086 HSB131081:HSB131086 IBX131081:IBX131086 ILT131081:ILT131086 IVP131081:IVP131086 JFL131081:JFL131086 JPH131081:JPH131086 JZD131081:JZD131086 KIZ131081:KIZ131086 KSV131081:KSV131086 LCR131081:LCR131086 LMN131081:LMN131086 LWJ131081:LWJ131086 MGF131081:MGF131086 MQB131081:MQB131086 MZX131081:MZX131086 NJT131081:NJT131086 NTP131081:NTP131086 ODL131081:ODL131086 ONH131081:ONH131086 OXD131081:OXD131086 PGZ131081:PGZ131086 PQV131081:PQV131086 QAR131081:QAR131086 QKN131081:QKN131086 QUJ131081:QUJ131086 REF131081:REF131086 ROB131081:ROB131086 RXX131081:RXX131086 SHT131081:SHT131086 SRP131081:SRP131086 TBL131081:TBL131086 TLH131081:TLH131086 TVD131081:TVD131086 UEZ131081:UEZ131086 UOV131081:UOV131086 UYR131081:UYR131086 VIN131081:VIN131086 VSJ131081:VSJ131086 WCF131081:WCF131086 WMB131081:WMB131086 WVX131081:WVX131086 O196617:P196622 JL196617:JL196622 TH196617:TH196622 ADD196617:ADD196622 AMZ196617:AMZ196622 AWV196617:AWV196622 BGR196617:BGR196622 BQN196617:BQN196622 CAJ196617:CAJ196622 CKF196617:CKF196622 CUB196617:CUB196622 DDX196617:DDX196622 DNT196617:DNT196622 DXP196617:DXP196622 EHL196617:EHL196622 ERH196617:ERH196622 FBD196617:FBD196622 FKZ196617:FKZ196622 FUV196617:FUV196622 GER196617:GER196622 GON196617:GON196622 GYJ196617:GYJ196622 HIF196617:HIF196622 HSB196617:HSB196622 IBX196617:IBX196622 ILT196617:ILT196622 IVP196617:IVP196622 JFL196617:JFL196622 JPH196617:JPH196622 JZD196617:JZD196622 KIZ196617:KIZ196622 KSV196617:KSV196622 LCR196617:LCR196622 LMN196617:LMN196622 LWJ196617:LWJ196622 MGF196617:MGF196622 MQB196617:MQB196622 MZX196617:MZX196622 NJT196617:NJT196622 NTP196617:NTP196622 ODL196617:ODL196622 ONH196617:ONH196622 OXD196617:OXD196622 PGZ196617:PGZ196622 PQV196617:PQV196622 QAR196617:QAR196622 QKN196617:QKN196622 QUJ196617:QUJ196622 REF196617:REF196622 ROB196617:ROB196622 RXX196617:RXX196622 SHT196617:SHT196622 SRP196617:SRP196622 TBL196617:TBL196622 TLH196617:TLH196622 TVD196617:TVD196622 UEZ196617:UEZ196622 UOV196617:UOV196622 UYR196617:UYR196622 VIN196617:VIN196622 VSJ196617:VSJ196622 WCF196617:WCF196622 WMB196617:WMB196622 WVX196617:WVX196622 O262153:P262158 JL262153:JL262158 TH262153:TH262158 ADD262153:ADD262158 AMZ262153:AMZ262158 AWV262153:AWV262158 BGR262153:BGR262158 BQN262153:BQN262158 CAJ262153:CAJ262158 CKF262153:CKF262158 CUB262153:CUB262158 DDX262153:DDX262158 DNT262153:DNT262158 DXP262153:DXP262158 EHL262153:EHL262158 ERH262153:ERH262158 FBD262153:FBD262158 FKZ262153:FKZ262158 FUV262153:FUV262158 GER262153:GER262158 GON262153:GON262158 GYJ262153:GYJ262158 HIF262153:HIF262158 HSB262153:HSB262158 IBX262153:IBX262158 ILT262153:ILT262158 IVP262153:IVP262158 JFL262153:JFL262158 JPH262153:JPH262158 JZD262153:JZD262158 KIZ262153:KIZ262158 KSV262153:KSV262158 LCR262153:LCR262158 LMN262153:LMN262158 LWJ262153:LWJ262158 MGF262153:MGF262158 MQB262153:MQB262158 MZX262153:MZX262158 NJT262153:NJT262158 NTP262153:NTP262158 ODL262153:ODL262158 ONH262153:ONH262158 OXD262153:OXD262158 PGZ262153:PGZ262158 PQV262153:PQV262158 QAR262153:QAR262158 QKN262153:QKN262158 QUJ262153:QUJ262158 REF262153:REF262158 ROB262153:ROB262158 RXX262153:RXX262158 SHT262153:SHT262158 SRP262153:SRP262158 TBL262153:TBL262158 TLH262153:TLH262158 TVD262153:TVD262158 UEZ262153:UEZ262158 UOV262153:UOV262158 UYR262153:UYR262158 VIN262153:VIN262158 VSJ262153:VSJ262158 WCF262153:WCF262158 WMB262153:WMB262158 WVX262153:WVX262158 O327689:P327694 JL327689:JL327694 TH327689:TH327694 ADD327689:ADD327694 AMZ327689:AMZ327694 AWV327689:AWV327694 BGR327689:BGR327694 BQN327689:BQN327694 CAJ327689:CAJ327694 CKF327689:CKF327694 CUB327689:CUB327694 DDX327689:DDX327694 DNT327689:DNT327694 DXP327689:DXP327694 EHL327689:EHL327694 ERH327689:ERH327694 FBD327689:FBD327694 FKZ327689:FKZ327694 FUV327689:FUV327694 GER327689:GER327694 GON327689:GON327694 GYJ327689:GYJ327694 HIF327689:HIF327694 HSB327689:HSB327694 IBX327689:IBX327694 ILT327689:ILT327694 IVP327689:IVP327694 JFL327689:JFL327694 JPH327689:JPH327694 JZD327689:JZD327694 KIZ327689:KIZ327694 KSV327689:KSV327694 LCR327689:LCR327694 LMN327689:LMN327694 LWJ327689:LWJ327694 MGF327689:MGF327694 MQB327689:MQB327694 MZX327689:MZX327694 NJT327689:NJT327694 NTP327689:NTP327694 ODL327689:ODL327694 ONH327689:ONH327694 OXD327689:OXD327694 PGZ327689:PGZ327694 PQV327689:PQV327694 QAR327689:QAR327694 QKN327689:QKN327694 QUJ327689:QUJ327694 REF327689:REF327694 ROB327689:ROB327694 RXX327689:RXX327694 SHT327689:SHT327694 SRP327689:SRP327694 TBL327689:TBL327694 TLH327689:TLH327694 TVD327689:TVD327694 UEZ327689:UEZ327694 UOV327689:UOV327694 UYR327689:UYR327694 VIN327689:VIN327694 VSJ327689:VSJ327694 WCF327689:WCF327694 WMB327689:WMB327694 WVX327689:WVX327694 O393225:P393230 JL393225:JL393230 TH393225:TH393230 ADD393225:ADD393230 AMZ393225:AMZ393230 AWV393225:AWV393230 BGR393225:BGR393230 BQN393225:BQN393230 CAJ393225:CAJ393230 CKF393225:CKF393230 CUB393225:CUB393230 DDX393225:DDX393230 DNT393225:DNT393230 DXP393225:DXP393230 EHL393225:EHL393230 ERH393225:ERH393230 FBD393225:FBD393230 FKZ393225:FKZ393230 FUV393225:FUV393230 GER393225:GER393230 GON393225:GON393230 GYJ393225:GYJ393230 HIF393225:HIF393230 HSB393225:HSB393230 IBX393225:IBX393230 ILT393225:ILT393230 IVP393225:IVP393230 JFL393225:JFL393230 JPH393225:JPH393230 JZD393225:JZD393230 KIZ393225:KIZ393230 KSV393225:KSV393230 LCR393225:LCR393230 LMN393225:LMN393230 LWJ393225:LWJ393230 MGF393225:MGF393230 MQB393225:MQB393230 MZX393225:MZX393230 NJT393225:NJT393230 NTP393225:NTP393230 ODL393225:ODL393230 ONH393225:ONH393230 OXD393225:OXD393230 PGZ393225:PGZ393230 PQV393225:PQV393230 QAR393225:QAR393230 QKN393225:QKN393230 QUJ393225:QUJ393230 REF393225:REF393230 ROB393225:ROB393230 RXX393225:RXX393230 SHT393225:SHT393230 SRP393225:SRP393230 TBL393225:TBL393230 TLH393225:TLH393230 TVD393225:TVD393230 UEZ393225:UEZ393230 UOV393225:UOV393230 UYR393225:UYR393230 VIN393225:VIN393230 VSJ393225:VSJ393230 WCF393225:WCF393230 WMB393225:WMB393230 WVX393225:WVX393230 O458761:P458766 JL458761:JL458766 TH458761:TH458766 ADD458761:ADD458766 AMZ458761:AMZ458766 AWV458761:AWV458766 BGR458761:BGR458766 BQN458761:BQN458766 CAJ458761:CAJ458766 CKF458761:CKF458766 CUB458761:CUB458766 DDX458761:DDX458766 DNT458761:DNT458766 DXP458761:DXP458766 EHL458761:EHL458766 ERH458761:ERH458766 FBD458761:FBD458766 FKZ458761:FKZ458766 FUV458761:FUV458766 GER458761:GER458766 GON458761:GON458766 GYJ458761:GYJ458766 HIF458761:HIF458766 HSB458761:HSB458766 IBX458761:IBX458766 ILT458761:ILT458766 IVP458761:IVP458766 JFL458761:JFL458766 JPH458761:JPH458766 JZD458761:JZD458766 KIZ458761:KIZ458766 KSV458761:KSV458766 LCR458761:LCR458766 LMN458761:LMN458766 LWJ458761:LWJ458766 MGF458761:MGF458766 MQB458761:MQB458766 MZX458761:MZX458766 NJT458761:NJT458766 NTP458761:NTP458766 ODL458761:ODL458766 ONH458761:ONH458766 OXD458761:OXD458766 PGZ458761:PGZ458766 PQV458761:PQV458766 QAR458761:QAR458766 QKN458761:QKN458766 QUJ458761:QUJ458766 REF458761:REF458766 ROB458761:ROB458766 RXX458761:RXX458766 SHT458761:SHT458766 SRP458761:SRP458766 TBL458761:TBL458766 TLH458761:TLH458766 TVD458761:TVD458766 UEZ458761:UEZ458766 UOV458761:UOV458766 UYR458761:UYR458766 VIN458761:VIN458766 VSJ458761:VSJ458766 WCF458761:WCF458766 WMB458761:WMB458766 WVX458761:WVX458766 O524297:P524302 JL524297:JL524302 TH524297:TH524302 ADD524297:ADD524302 AMZ524297:AMZ524302 AWV524297:AWV524302 BGR524297:BGR524302 BQN524297:BQN524302 CAJ524297:CAJ524302 CKF524297:CKF524302 CUB524297:CUB524302 DDX524297:DDX524302 DNT524297:DNT524302 DXP524297:DXP524302 EHL524297:EHL524302 ERH524297:ERH524302 FBD524297:FBD524302 FKZ524297:FKZ524302 FUV524297:FUV524302 GER524297:GER524302 GON524297:GON524302 GYJ524297:GYJ524302 HIF524297:HIF524302 HSB524297:HSB524302 IBX524297:IBX524302 ILT524297:ILT524302 IVP524297:IVP524302 JFL524297:JFL524302 JPH524297:JPH524302 JZD524297:JZD524302 KIZ524297:KIZ524302 KSV524297:KSV524302 LCR524297:LCR524302 LMN524297:LMN524302 LWJ524297:LWJ524302 MGF524297:MGF524302 MQB524297:MQB524302 MZX524297:MZX524302 NJT524297:NJT524302 NTP524297:NTP524302 ODL524297:ODL524302 ONH524297:ONH524302 OXD524297:OXD524302 PGZ524297:PGZ524302 PQV524297:PQV524302 QAR524297:QAR524302 QKN524297:QKN524302 QUJ524297:QUJ524302 REF524297:REF524302 ROB524297:ROB524302 RXX524297:RXX524302 SHT524297:SHT524302 SRP524297:SRP524302 TBL524297:TBL524302 TLH524297:TLH524302 TVD524297:TVD524302 UEZ524297:UEZ524302 UOV524297:UOV524302 UYR524297:UYR524302 VIN524297:VIN524302 VSJ524297:VSJ524302 WCF524297:WCF524302 WMB524297:WMB524302 WVX524297:WVX524302 O589833:P589838 JL589833:JL589838 TH589833:TH589838 ADD589833:ADD589838 AMZ589833:AMZ589838 AWV589833:AWV589838 BGR589833:BGR589838 BQN589833:BQN589838 CAJ589833:CAJ589838 CKF589833:CKF589838 CUB589833:CUB589838 DDX589833:DDX589838 DNT589833:DNT589838 DXP589833:DXP589838 EHL589833:EHL589838 ERH589833:ERH589838 FBD589833:FBD589838 FKZ589833:FKZ589838 FUV589833:FUV589838 GER589833:GER589838 GON589833:GON589838 GYJ589833:GYJ589838 HIF589833:HIF589838 HSB589833:HSB589838 IBX589833:IBX589838 ILT589833:ILT589838 IVP589833:IVP589838 JFL589833:JFL589838 JPH589833:JPH589838 JZD589833:JZD589838 KIZ589833:KIZ589838 KSV589833:KSV589838 LCR589833:LCR589838 LMN589833:LMN589838 LWJ589833:LWJ589838 MGF589833:MGF589838 MQB589833:MQB589838 MZX589833:MZX589838 NJT589833:NJT589838 NTP589833:NTP589838 ODL589833:ODL589838 ONH589833:ONH589838 OXD589833:OXD589838 PGZ589833:PGZ589838 PQV589833:PQV589838 QAR589833:QAR589838 QKN589833:QKN589838 QUJ589833:QUJ589838 REF589833:REF589838 ROB589833:ROB589838 RXX589833:RXX589838 SHT589833:SHT589838 SRP589833:SRP589838 TBL589833:TBL589838 TLH589833:TLH589838 TVD589833:TVD589838 UEZ589833:UEZ589838 UOV589833:UOV589838 UYR589833:UYR589838 VIN589833:VIN589838 VSJ589833:VSJ589838 WCF589833:WCF589838 WMB589833:WMB589838 WVX589833:WVX589838 O655369:P655374 JL655369:JL655374 TH655369:TH655374 ADD655369:ADD655374 AMZ655369:AMZ655374 AWV655369:AWV655374 BGR655369:BGR655374 BQN655369:BQN655374 CAJ655369:CAJ655374 CKF655369:CKF655374 CUB655369:CUB655374 DDX655369:DDX655374 DNT655369:DNT655374 DXP655369:DXP655374 EHL655369:EHL655374 ERH655369:ERH655374 FBD655369:FBD655374 FKZ655369:FKZ655374 FUV655369:FUV655374 GER655369:GER655374 GON655369:GON655374 GYJ655369:GYJ655374 HIF655369:HIF655374 HSB655369:HSB655374 IBX655369:IBX655374 ILT655369:ILT655374 IVP655369:IVP655374 JFL655369:JFL655374 JPH655369:JPH655374 JZD655369:JZD655374 KIZ655369:KIZ655374 KSV655369:KSV655374 LCR655369:LCR655374 LMN655369:LMN655374 LWJ655369:LWJ655374 MGF655369:MGF655374 MQB655369:MQB655374 MZX655369:MZX655374 NJT655369:NJT655374 NTP655369:NTP655374 ODL655369:ODL655374 ONH655369:ONH655374 OXD655369:OXD655374 PGZ655369:PGZ655374 PQV655369:PQV655374 QAR655369:QAR655374 QKN655369:QKN655374 QUJ655369:QUJ655374 REF655369:REF655374 ROB655369:ROB655374 RXX655369:RXX655374 SHT655369:SHT655374 SRP655369:SRP655374 TBL655369:TBL655374 TLH655369:TLH655374 TVD655369:TVD655374 UEZ655369:UEZ655374 UOV655369:UOV655374 UYR655369:UYR655374 VIN655369:VIN655374 VSJ655369:VSJ655374 WCF655369:WCF655374 WMB655369:WMB655374 WVX655369:WVX655374 O720905:P720910 JL720905:JL720910 TH720905:TH720910 ADD720905:ADD720910 AMZ720905:AMZ720910 AWV720905:AWV720910 BGR720905:BGR720910 BQN720905:BQN720910 CAJ720905:CAJ720910 CKF720905:CKF720910 CUB720905:CUB720910 DDX720905:DDX720910 DNT720905:DNT720910 DXP720905:DXP720910 EHL720905:EHL720910 ERH720905:ERH720910 FBD720905:FBD720910 FKZ720905:FKZ720910 FUV720905:FUV720910 GER720905:GER720910 GON720905:GON720910 GYJ720905:GYJ720910 HIF720905:HIF720910 HSB720905:HSB720910 IBX720905:IBX720910 ILT720905:ILT720910 IVP720905:IVP720910 JFL720905:JFL720910 JPH720905:JPH720910 JZD720905:JZD720910 KIZ720905:KIZ720910 KSV720905:KSV720910 LCR720905:LCR720910 LMN720905:LMN720910 LWJ720905:LWJ720910 MGF720905:MGF720910 MQB720905:MQB720910 MZX720905:MZX720910 NJT720905:NJT720910 NTP720905:NTP720910 ODL720905:ODL720910 ONH720905:ONH720910 OXD720905:OXD720910 PGZ720905:PGZ720910 PQV720905:PQV720910 QAR720905:QAR720910 QKN720905:QKN720910 QUJ720905:QUJ720910 REF720905:REF720910 ROB720905:ROB720910 RXX720905:RXX720910 SHT720905:SHT720910 SRP720905:SRP720910 TBL720905:TBL720910 TLH720905:TLH720910 TVD720905:TVD720910 UEZ720905:UEZ720910 UOV720905:UOV720910 UYR720905:UYR720910 VIN720905:VIN720910 VSJ720905:VSJ720910 WCF720905:WCF720910 WMB720905:WMB720910 WVX720905:WVX720910 O786441:P786446 JL786441:JL786446 TH786441:TH786446 ADD786441:ADD786446 AMZ786441:AMZ786446 AWV786441:AWV786446 BGR786441:BGR786446 BQN786441:BQN786446 CAJ786441:CAJ786446 CKF786441:CKF786446 CUB786441:CUB786446 DDX786441:DDX786446 DNT786441:DNT786446 DXP786441:DXP786446 EHL786441:EHL786446 ERH786441:ERH786446 FBD786441:FBD786446 FKZ786441:FKZ786446 FUV786441:FUV786446 GER786441:GER786446 GON786441:GON786446 GYJ786441:GYJ786446 HIF786441:HIF786446 HSB786441:HSB786446 IBX786441:IBX786446 ILT786441:ILT786446 IVP786441:IVP786446 JFL786441:JFL786446 JPH786441:JPH786446 JZD786441:JZD786446 KIZ786441:KIZ786446 KSV786441:KSV786446 LCR786441:LCR786446 LMN786441:LMN786446 LWJ786441:LWJ786446 MGF786441:MGF786446 MQB786441:MQB786446 MZX786441:MZX786446 NJT786441:NJT786446 NTP786441:NTP786446 ODL786441:ODL786446 ONH786441:ONH786446 OXD786441:OXD786446 PGZ786441:PGZ786446 PQV786441:PQV786446 QAR786441:QAR786446 QKN786441:QKN786446 QUJ786441:QUJ786446 REF786441:REF786446 ROB786441:ROB786446 RXX786441:RXX786446 SHT786441:SHT786446 SRP786441:SRP786446 TBL786441:TBL786446 TLH786441:TLH786446 TVD786441:TVD786446 UEZ786441:UEZ786446 UOV786441:UOV786446 UYR786441:UYR786446 VIN786441:VIN786446 VSJ786441:VSJ786446 WCF786441:WCF786446 WMB786441:WMB786446 WVX786441:WVX786446 O851977:P851982 JL851977:JL851982 TH851977:TH851982 ADD851977:ADD851982 AMZ851977:AMZ851982 AWV851977:AWV851982 BGR851977:BGR851982 BQN851977:BQN851982 CAJ851977:CAJ851982 CKF851977:CKF851982 CUB851977:CUB851982 DDX851977:DDX851982 DNT851977:DNT851982 DXP851977:DXP851982 EHL851977:EHL851982 ERH851977:ERH851982 FBD851977:FBD851982 FKZ851977:FKZ851982 FUV851977:FUV851982 GER851977:GER851982 GON851977:GON851982 GYJ851977:GYJ851982 HIF851977:HIF851982 HSB851977:HSB851982 IBX851977:IBX851982 ILT851977:ILT851982 IVP851977:IVP851982 JFL851977:JFL851982 JPH851977:JPH851982 JZD851977:JZD851982 KIZ851977:KIZ851982 KSV851977:KSV851982 LCR851977:LCR851982 LMN851977:LMN851982 LWJ851977:LWJ851982 MGF851977:MGF851982 MQB851977:MQB851982 MZX851977:MZX851982 NJT851977:NJT851982 NTP851977:NTP851982 ODL851977:ODL851982 ONH851977:ONH851982 OXD851977:OXD851982 PGZ851977:PGZ851982 PQV851977:PQV851982 QAR851977:QAR851982 QKN851977:QKN851982 QUJ851977:QUJ851982 REF851977:REF851982 ROB851977:ROB851982 RXX851977:RXX851982 SHT851977:SHT851982 SRP851977:SRP851982 TBL851977:TBL851982 TLH851977:TLH851982 TVD851977:TVD851982 UEZ851977:UEZ851982 UOV851977:UOV851982 UYR851977:UYR851982 VIN851977:VIN851982 VSJ851977:VSJ851982 WCF851977:WCF851982 WMB851977:WMB851982 WVX851977:WVX851982 O917513:P917518 JL917513:JL917518 TH917513:TH917518 ADD917513:ADD917518 AMZ917513:AMZ917518 AWV917513:AWV917518 BGR917513:BGR917518 BQN917513:BQN917518 CAJ917513:CAJ917518 CKF917513:CKF917518 CUB917513:CUB917518 DDX917513:DDX917518 DNT917513:DNT917518 DXP917513:DXP917518 EHL917513:EHL917518 ERH917513:ERH917518 FBD917513:FBD917518 FKZ917513:FKZ917518 FUV917513:FUV917518 GER917513:GER917518 GON917513:GON917518 GYJ917513:GYJ917518 HIF917513:HIF917518 HSB917513:HSB917518 IBX917513:IBX917518 ILT917513:ILT917518 IVP917513:IVP917518 JFL917513:JFL917518 JPH917513:JPH917518 JZD917513:JZD917518 KIZ917513:KIZ917518 KSV917513:KSV917518 LCR917513:LCR917518 LMN917513:LMN917518 LWJ917513:LWJ917518 MGF917513:MGF917518 MQB917513:MQB917518 MZX917513:MZX917518 NJT917513:NJT917518 NTP917513:NTP917518 ODL917513:ODL917518 ONH917513:ONH917518 OXD917513:OXD917518 PGZ917513:PGZ917518 PQV917513:PQV917518 QAR917513:QAR917518 QKN917513:QKN917518 QUJ917513:QUJ917518 REF917513:REF917518 ROB917513:ROB917518 RXX917513:RXX917518 SHT917513:SHT917518 SRP917513:SRP917518 TBL917513:TBL917518 TLH917513:TLH917518 TVD917513:TVD917518 UEZ917513:UEZ917518 UOV917513:UOV917518 UYR917513:UYR917518 VIN917513:VIN917518 VSJ917513:VSJ917518 WCF917513:WCF917518 WMB917513:WMB917518 WVX917513:WVX917518 O983049:P983054 JL983049:JL983054 TH983049:TH983054 ADD983049:ADD983054 AMZ983049:AMZ983054 AWV983049:AWV983054 BGR983049:BGR983054 BQN983049:BQN983054 CAJ983049:CAJ983054 CKF983049:CKF983054 CUB983049:CUB983054 DDX983049:DDX983054 DNT983049:DNT983054 DXP983049:DXP983054 EHL983049:EHL983054 ERH983049:ERH983054 FBD983049:FBD983054 FKZ983049:FKZ983054 FUV983049:FUV983054 GER983049:GER983054 GON983049:GON983054 GYJ983049:GYJ983054 HIF983049:HIF983054 HSB983049:HSB983054 IBX983049:IBX983054 ILT983049:ILT983054 IVP983049:IVP983054 JFL983049:JFL983054 JPH983049:JPH983054 JZD983049:JZD983054 KIZ983049:KIZ983054 KSV983049:KSV983054 LCR983049:LCR983054 LMN983049:LMN983054 LWJ983049:LWJ983054 MGF983049:MGF983054 MQB983049:MQB983054 MZX983049:MZX983054 NJT983049:NJT983054 NTP983049:NTP983054 ODL983049:ODL983054 ONH983049:ONH983054 OXD983049:OXD983054 PGZ983049:PGZ983054 PQV983049:PQV983054 QAR983049:QAR983054 QKN983049:QKN983054 QUJ983049:QUJ983054 REF983049:REF983054 ROB983049:ROB983054 RXX983049:RXX983054 SHT983049:SHT983054 SRP983049:SRP983054 TBL983049:TBL983054 TLH983049:TLH983054 TVD983049:TVD983054 UEZ983049:UEZ983054 UOV983049:UOV983054 UYR983049:UYR983054 VIN983049:VIN983054 VSJ983049:VSJ983054 WCF983049:WCF983054 WMB983049:WMB983054 WVX983049:WVX983054 JL24:JL26 O65553:P65558 JL65553:JL65558 TH65553:TH65558 ADD65553:ADD65558 AMZ65553:AMZ65558 AWV65553:AWV65558 BGR65553:BGR65558 BQN65553:BQN65558 CAJ65553:CAJ65558 CKF65553:CKF65558 CUB65553:CUB65558 DDX65553:DDX65558 DNT65553:DNT65558 DXP65553:DXP65558 EHL65553:EHL65558 ERH65553:ERH65558 FBD65553:FBD65558 FKZ65553:FKZ65558 FUV65553:FUV65558 GER65553:GER65558 GON65553:GON65558 GYJ65553:GYJ65558 HIF65553:HIF65558 HSB65553:HSB65558 IBX65553:IBX65558 ILT65553:ILT65558 IVP65553:IVP65558 JFL65553:JFL65558 JPH65553:JPH65558 JZD65553:JZD65558 KIZ65553:KIZ65558 KSV65553:KSV65558 LCR65553:LCR65558 LMN65553:LMN65558 LWJ65553:LWJ65558 MGF65553:MGF65558 MQB65553:MQB65558 MZX65553:MZX65558 NJT65553:NJT65558 NTP65553:NTP65558 ODL65553:ODL65558 ONH65553:ONH65558 OXD65553:OXD65558 PGZ65553:PGZ65558 PQV65553:PQV65558 QAR65553:QAR65558 QKN65553:QKN65558 QUJ65553:QUJ65558 REF65553:REF65558 ROB65553:ROB65558 RXX65553:RXX65558 SHT65553:SHT65558 SRP65553:SRP65558 TBL65553:TBL65558 TLH65553:TLH65558 TVD65553:TVD65558 UEZ65553:UEZ65558 UOV65553:UOV65558 UYR65553:UYR65558 VIN65553:VIN65558 VSJ65553:VSJ65558 WCF65553:WCF65558 WMB65553:WMB65558 WVX65553:WVX65558 O131089:P131094 JL131089:JL131094 TH131089:TH131094 ADD131089:ADD131094 AMZ131089:AMZ131094 AWV131089:AWV131094 BGR131089:BGR131094 BQN131089:BQN131094 CAJ131089:CAJ131094 CKF131089:CKF131094 CUB131089:CUB131094 DDX131089:DDX131094 DNT131089:DNT131094 DXP131089:DXP131094 EHL131089:EHL131094 ERH131089:ERH131094 FBD131089:FBD131094 FKZ131089:FKZ131094 FUV131089:FUV131094 GER131089:GER131094 GON131089:GON131094 GYJ131089:GYJ131094 HIF131089:HIF131094 HSB131089:HSB131094 IBX131089:IBX131094 ILT131089:ILT131094 IVP131089:IVP131094 JFL131089:JFL131094 JPH131089:JPH131094 JZD131089:JZD131094 KIZ131089:KIZ131094 KSV131089:KSV131094 LCR131089:LCR131094 LMN131089:LMN131094 LWJ131089:LWJ131094 MGF131089:MGF131094 MQB131089:MQB131094 MZX131089:MZX131094 NJT131089:NJT131094 NTP131089:NTP131094 ODL131089:ODL131094 ONH131089:ONH131094 OXD131089:OXD131094 PGZ131089:PGZ131094 PQV131089:PQV131094 QAR131089:QAR131094 QKN131089:QKN131094 QUJ131089:QUJ131094 REF131089:REF131094 ROB131089:ROB131094 RXX131089:RXX131094 SHT131089:SHT131094 SRP131089:SRP131094 TBL131089:TBL131094 TLH131089:TLH131094 TVD131089:TVD131094 UEZ131089:UEZ131094 UOV131089:UOV131094 UYR131089:UYR131094 VIN131089:VIN131094 VSJ131089:VSJ131094 WCF131089:WCF131094 WMB131089:WMB131094 WVX131089:WVX131094 O196625:P196630 JL196625:JL196630 TH196625:TH196630 ADD196625:ADD196630 AMZ196625:AMZ196630 AWV196625:AWV196630 BGR196625:BGR196630 BQN196625:BQN196630 CAJ196625:CAJ196630 CKF196625:CKF196630 CUB196625:CUB196630 DDX196625:DDX196630 DNT196625:DNT196630 DXP196625:DXP196630 EHL196625:EHL196630 ERH196625:ERH196630 FBD196625:FBD196630 FKZ196625:FKZ196630 FUV196625:FUV196630 GER196625:GER196630 GON196625:GON196630 GYJ196625:GYJ196630 HIF196625:HIF196630 HSB196625:HSB196630 IBX196625:IBX196630 ILT196625:ILT196630 IVP196625:IVP196630 JFL196625:JFL196630 JPH196625:JPH196630 JZD196625:JZD196630 KIZ196625:KIZ196630 KSV196625:KSV196630 LCR196625:LCR196630 LMN196625:LMN196630 LWJ196625:LWJ196630 MGF196625:MGF196630 MQB196625:MQB196630 MZX196625:MZX196630 NJT196625:NJT196630 NTP196625:NTP196630 ODL196625:ODL196630 ONH196625:ONH196630 OXD196625:OXD196630 PGZ196625:PGZ196630 PQV196625:PQV196630 QAR196625:QAR196630 QKN196625:QKN196630 QUJ196625:QUJ196630 REF196625:REF196630 ROB196625:ROB196630 RXX196625:RXX196630 SHT196625:SHT196630 SRP196625:SRP196630 TBL196625:TBL196630 TLH196625:TLH196630 TVD196625:TVD196630 UEZ196625:UEZ196630 UOV196625:UOV196630 UYR196625:UYR196630 VIN196625:VIN196630 VSJ196625:VSJ196630 WCF196625:WCF196630 WMB196625:WMB196630 WVX196625:WVX196630 O262161:P262166 JL262161:JL262166 TH262161:TH262166 ADD262161:ADD262166 AMZ262161:AMZ262166 AWV262161:AWV262166 BGR262161:BGR262166 BQN262161:BQN262166 CAJ262161:CAJ262166 CKF262161:CKF262166 CUB262161:CUB262166 DDX262161:DDX262166 DNT262161:DNT262166 DXP262161:DXP262166 EHL262161:EHL262166 ERH262161:ERH262166 FBD262161:FBD262166 FKZ262161:FKZ262166 FUV262161:FUV262166 GER262161:GER262166 GON262161:GON262166 GYJ262161:GYJ262166 HIF262161:HIF262166 HSB262161:HSB262166 IBX262161:IBX262166 ILT262161:ILT262166 IVP262161:IVP262166 JFL262161:JFL262166 JPH262161:JPH262166 JZD262161:JZD262166 KIZ262161:KIZ262166 KSV262161:KSV262166 LCR262161:LCR262166 LMN262161:LMN262166 LWJ262161:LWJ262166 MGF262161:MGF262166 MQB262161:MQB262166 MZX262161:MZX262166 NJT262161:NJT262166 NTP262161:NTP262166 ODL262161:ODL262166 ONH262161:ONH262166 OXD262161:OXD262166 PGZ262161:PGZ262166 PQV262161:PQV262166 QAR262161:QAR262166 QKN262161:QKN262166 QUJ262161:QUJ262166 REF262161:REF262166 ROB262161:ROB262166 RXX262161:RXX262166 SHT262161:SHT262166 SRP262161:SRP262166 TBL262161:TBL262166 TLH262161:TLH262166 TVD262161:TVD262166 UEZ262161:UEZ262166 UOV262161:UOV262166 UYR262161:UYR262166 VIN262161:VIN262166 VSJ262161:VSJ262166 WCF262161:WCF262166 WMB262161:WMB262166 WVX262161:WVX262166 O327697:P327702 JL327697:JL327702 TH327697:TH327702 ADD327697:ADD327702 AMZ327697:AMZ327702 AWV327697:AWV327702 BGR327697:BGR327702 BQN327697:BQN327702 CAJ327697:CAJ327702 CKF327697:CKF327702 CUB327697:CUB327702 DDX327697:DDX327702 DNT327697:DNT327702 DXP327697:DXP327702 EHL327697:EHL327702 ERH327697:ERH327702 FBD327697:FBD327702 FKZ327697:FKZ327702 FUV327697:FUV327702 GER327697:GER327702 GON327697:GON327702 GYJ327697:GYJ327702 HIF327697:HIF327702 HSB327697:HSB327702 IBX327697:IBX327702 ILT327697:ILT327702 IVP327697:IVP327702 JFL327697:JFL327702 JPH327697:JPH327702 JZD327697:JZD327702 KIZ327697:KIZ327702 KSV327697:KSV327702 LCR327697:LCR327702 LMN327697:LMN327702 LWJ327697:LWJ327702 MGF327697:MGF327702 MQB327697:MQB327702 MZX327697:MZX327702 NJT327697:NJT327702 NTP327697:NTP327702 ODL327697:ODL327702 ONH327697:ONH327702 OXD327697:OXD327702 PGZ327697:PGZ327702 PQV327697:PQV327702 QAR327697:QAR327702 QKN327697:QKN327702 QUJ327697:QUJ327702 REF327697:REF327702 ROB327697:ROB327702 RXX327697:RXX327702 SHT327697:SHT327702 SRP327697:SRP327702 TBL327697:TBL327702 TLH327697:TLH327702 TVD327697:TVD327702 UEZ327697:UEZ327702 UOV327697:UOV327702 UYR327697:UYR327702 VIN327697:VIN327702 VSJ327697:VSJ327702 WCF327697:WCF327702 WMB327697:WMB327702 WVX327697:WVX327702 O393233:P393238 JL393233:JL393238 TH393233:TH393238 ADD393233:ADD393238 AMZ393233:AMZ393238 AWV393233:AWV393238 BGR393233:BGR393238 BQN393233:BQN393238 CAJ393233:CAJ393238 CKF393233:CKF393238 CUB393233:CUB393238 DDX393233:DDX393238 DNT393233:DNT393238 DXP393233:DXP393238 EHL393233:EHL393238 ERH393233:ERH393238 FBD393233:FBD393238 FKZ393233:FKZ393238 FUV393233:FUV393238 GER393233:GER393238 GON393233:GON393238 GYJ393233:GYJ393238 HIF393233:HIF393238 HSB393233:HSB393238 IBX393233:IBX393238 ILT393233:ILT393238 IVP393233:IVP393238 JFL393233:JFL393238 JPH393233:JPH393238 JZD393233:JZD393238 KIZ393233:KIZ393238 KSV393233:KSV393238 LCR393233:LCR393238 LMN393233:LMN393238 LWJ393233:LWJ393238 MGF393233:MGF393238 MQB393233:MQB393238 MZX393233:MZX393238 NJT393233:NJT393238 NTP393233:NTP393238 ODL393233:ODL393238 ONH393233:ONH393238 OXD393233:OXD393238 PGZ393233:PGZ393238 PQV393233:PQV393238 QAR393233:QAR393238 QKN393233:QKN393238 QUJ393233:QUJ393238 REF393233:REF393238 ROB393233:ROB393238 RXX393233:RXX393238 SHT393233:SHT393238 SRP393233:SRP393238 TBL393233:TBL393238 TLH393233:TLH393238 TVD393233:TVD393238 UEZ393233:UEZ393238 UOV393233:UOV393238 UYR393233:UYR393238 VIN393233:VIN393238 VSJ393233:VSJ393238 WCF393233:WCF393238 WMB393233:WMB393238 WVX393233:WVX393238 O458769:P458774 JL458769:JL458774 TH458769:TH458774 ADD458769:ADD458774 AMZ458769:AMZ458774 AWV458769:AWV458774 BGR458769:BGR458774 BQN458769:BQN458774 CAJ458769:CAJ458774 CKF458769:CKF458774 CUB458769:CUB458774 DDX458769:DDX458774 DNT458769:DNT458774 DXP458769:DXP458774 EHL458769:EHL458774 ERH458769:ERH458774 FBD458769:FBD458774 FKZ458769:FKZ458774 FUV458769:FUV458774 GER458769:GER458774 GON458769:GON458774 GYJ458769:GYJ458774 HIF458769:HIF458774 HSB458769:HSB458774 IBX458769:IBX458774 ILT458769:ILT458774 IVP458769:IVP458774 JFL458769:JFL458774 JPH458769:JPH458774 JZD458769:JZD458774 KIZ458769:KIZ458774 KSV458769:KSV458774 LCR458769:LCR458774 LMN458769:LMN458774 LWJ458769:LWJ458774 MGF458769:MGF458774 MQB458769:MQB458774 MZX458769:MZX458774 NJT458769:NJT458774 NTP458769:NTP458774 ODL458769:ODL458774 ONH458769:ONH458774 OXD458769:OXD458774 PGZ458769:PGZ458774 PQV458769:PQV458774 QAR458769:QAR458774 QKN458769:QKN458774 QUJ458769:QUJ458774 REF458769:REF458774 ROB458769:ROB458774 RXX458769:RXX458774 SHT458769:SHT458774 SRP458769:SRP458774 TBL458769:TBL458774 TLH458769:TLH458774 TVD458769:TVD458774 UEZ458769:UEZ458774 UOV458769:UOV458774 UYR458769:UYR458774 VIN458769:VIN458774 VSJ458769:VSJ458774 WCF458769:WCF458774 WMB458769:WMB458774 WVX458769:WVX458774 O524305:P524310 JL524305:JL524310 TH524305:TH524310 ADD524305:ADD524310 AMZ524305:AMZ524310 AWV524305:AWV524310 BGR524305:BGR524310 BQN524305:BQN524310 CAJ524305:CAJ524310 CKF524305:CKF524310 CUB524305:CUB524310 DDX524305:DDX524310 DNT524305:DNT524310 DXP524305:DXP524310 EHL524305:EHL524310 ERH524305:ERH524310 FBD524305:FBD524310 FKZ524305:FKZ524310 FUV524305:FUV524310 GER524305:GER524310 GON524305:GON524310 GYJ524305:GYJ524310 HIF524305:HIF524310 HSB524305:HSB524310 IBX524305:IBX524310 ILT524305:ILT524310 IVP524305:IVP524310 JFL524305:JFL524310 JPH524305:JPH524310 JZD524305:JZD524310 KIZ524305:KIZ524310 KSV524305:KSV524310 LCR524305:LCR524310 LMN524305:LMN524310 LWJ524305:LWJ524310 MGF524305:MGF524310 MQB524305:MQB524310 MZX524305:MZX524310 NJT524305:NJT524310 NTP524305:NTP524310 ODL524305:ODL524310 ONH524305:ONH524310 OXD524305:OXD524310 PGZ524305:PGZ524310 PQV524305:PQV524310 QAR524305:QAR524310 QKN524305:QKN524310 QUJ524305:QUJ524310 REF524305:REF524310 ROB524305:ROB524310 RXX524305:RXX524310 SHT524305:SHT524310 SRP524305:SRP524310 TBL524305:TBL524310 TLH524305:TLH524310 TVD524305:TVD524310 UEZ524305:UEZ524310 UOV524305:UOV524310 UYR524305:UYR524310 VIN524305:VIN524310 VSJ524305:VSJ524310 WCF524305:WCF524310 WMB524305:WMB524310 WVX524305:WVX524310 O589841:P589846 JL589841:JL589846 TH589841:TH589846 ADD589841:ADD589846 AMZ589841:AMZ589846 AWV589841:AWV589846 BGR589841:BGR589846 BQN589841:BQN589846 CAJ589841:CAJ589846 CKF589841:CKF589846 CUB589841:CUB589846 DDX589841:DDX589846 DNT589841:DNT589846 DXP589841:DXP589846 EHL589841:EHL589846 ERH589841:ERH589846 FBD589841:FBD589846 FKZ589841:FKZ589846 FUV589841:FUV589846 GER589841:GER589846 GON589841:GON589846 GYJ589841:GYJ589846 HIF589841:HIF589846 HSB589841:HSB589846 IBX589841:IBX589846 ILT589841:ILT589846 IVP589841:IVP589846 JFL589841:JFL589846 JPH589841:JPH589846 JZD589841:JZD589846 KIZ589841:KIZ589846 KSV589841:KSV589846 LCR589841:LCR589846 LMN589841:LMN589846 LWJ589841:LWJ589846 MGF589841:MGF589846 MQB589841:MQB589846 MZX589841:MZX589846 NJT589841:NJT589846 NTP589841:NTP589846 ODL589841:ODL589846 ONH589841:ONH589846 OXD589841:OXD589846 PGZ589841:PGZ589846 PQV589841:PQV589846 QAR589841:QAR589846 QKN589841:QKN589846 QUJ589841:QUJ589846 REF589841:REF589846 ROB589841:ROB589846 RXX589841:RXX589846 SHT589841:SHT589846 SRP589841:SRP589846 TBL589841:TBL589846 TLH589841:TLH589846 TVD589841:TVD589846 UEZ589841:UEZ589846 UOV589841:UOV589846 UYR589841:UYR589846 VIN589841:VIN589846 VSJ589841:VSJ589846 WCF589841:WCF589846 WMB589841:WMB589846 WVX589841:WVX589846 O655377:P655382 JL655377:JL655382 TH655377:TH655382 ADD655377:ADD655382 AMZ655377:AMZ655382 AWV655377:AWV655382 BGR655377:BGR655382 BQN655377:BQN655382 CAJ655377:CAJ655382 CKF655377:CKF655382 CUB655377:CUB655382 DDX655377:DDX655382 DNT655377:DNT655382 DXP655377:DXP655382 EHL655377:EHL655382 ERH655377:ERH655382 FBD655377:FBD655382 FKZ655377:FKZ655382 FUV655377:FUV655382 GER655377:GER655382 GON655377:GON655382 GYJ655377:GYJ655382 HIF655377:HIF655382 HSB655377:HSB655382 IBX655377:IBX655382 ILT655377:ILT655382 IVP655377:IVP655382 JFL655377:JFL655382 JPH655377:JPH655382 JZD655377:JZD655382 KIZ655377:KIZ655382 KSV655377:KSV655382 LCR655377:LCR655382 LMN655377:LMN655382 LWJ655377:LWJ655382 MGF655377:MGF655382 MQB655377:MQB655382 MZX655377:MZX655382 NJT655377:NJT655382 NTP655377:NTP655382 ODL655377:ODL655382 ONH655377:ONH655382 OXD655377:OXD655382 PGZ655377:PGZ655382 PQV655377:PQV655382 QAR655377:QAR655382 QKN655377:QKN655382 QUJ655377:QUJ655382 REF655377:REF655382 ROB655377:ROB655382 RXX655377:RXX655382 SHT655377:SHT655382 SRP655377:SRP655382 TBL655377:TBL655382 TLH655377:TLH655382 TVD655377:TVD655382 UEZ655377:UEZ655382 UOV655377:UOV655382 UYR655377:UYR655382 VIN655377:VIN655382 VSJ655377:VSJ655382 WCF655377:WCF655382 WMB655377:WMB655382 WVX655377:WVX655382 O720913:P720918 JL720913:JL720918 TH720913:TH720918 ADD720913:ADD720918 AMZ720913:AMZ720918 AWV720913:AWV720918 BGR720913:BGR720918 BQN720913:BQN720918 CAJ720913:CAJ720918 CKF720913:CKF720918 CUB720913:CUB720918 DDX720913:DDX720918 DNT720913:DNT720918 DXP720913:DXP720918 EHL720913:EHL720918 ERH720913:ERH720918 FBD720913:FBD720918 FKZ720913:FKZ720918 FUV720913:FUV720918 GER720913:GER720918 GON720913:GON720918 GYJ720913:GYJ720918 HIF720913:HIF720918 HSB720913:HSB720918 IBX720913:IBX720918 ILT720913:ILT720918 IVP720913:IVP720918 JFL720913:JFL720918 JPH720913:JPH720918 JZD720913:JZD720918 KIZ720913:KIZ720918 KSV720913:KSV720918 LCR720913:LCR720918 LMN720913:LMN720918 LWJ720913:LWJ720918 MGF720913:MGF720918 MQB720913:MQB720918 MZX720913:MZX720918 NJT720913:NJT720918 NTP720913:NTP720918 ODL720913:ODL720918 ONH720913:ONH720918 OXD720913:OXD720918 PGZ720913:PGZ720918 PQV720913:PQV720918 QAR720913:QAR720918 QKN720913:QKN720918 QUJ720913:QUJ720918 REF720913:REF720918 ROB720913:ROB720918 RXX720913:RXX720918 SHT720913:SHT720918 SRP720913:SRP720918 TBL720913:TBL720918 TLH720913:TLH720918 TVD720913:TVD720918 UEZ720913:UEZ720918 UOV720913:UOV720918 UYR720913:UYR720918 VIN720913:VIN720918 VSJ720913:VSJ720918 WCF720913:WCF720918 WMB720913:WMB720918 WVX720913:WVX720918 O786449:P786454 JL786449:JL786454 TH786449:TH786454 ADD786449:ADD786454 AMZ786449:AMZ786454 AWV786449:AWV786454 BGR786449:BGR786454 BQN786449:BQN786454 CAJ786449:CAJ786454 CKF786449:CKF786454 CUB786449:CUB786454 DDX786449:DDX786454 DNT786449:DNT786454 DXP786449:DXP786454 EHL786449:EHL786454 ERH786449:ERH786454 FBD786449:FBD786454 FKZ786449:FKZ786454 FUV786449:FUV786454 GER786449:GER786454 GON786449:GON786454 GYJ786449:GYJ786454 HIF786449:HIF786454 HSB786449:HSB786454 IBX786449:IBX786454 ILT786449:ILT786454 IVP786449:IVP786454 JFL786449:JFL786454 JPH786449:JPH786454 JZD786449:JZD786454 KIZ786449:KIZ786454 KSV786449:KSV786454 LCR786449:LCR786454 LMN786449:LMN786454 LWJ786449:LWJ786454 MGF786449:MGF786454 MQB786449:MQB786454 MZX786449:MZX786454 NJT786449:NJT786454 NTP786449:NTP786454 ODL786449:ODL786454 ONH786449:ONH786454 OXD786449:OXD786454 PGZ786449:PGZ786454 PQV786449:PQV786454 QAR786449:QAR786454 QKN786449:QKN786454 QUJ786449:QUJ786454 REF786449:REF786454 ROB786449:ROB786454 RXX786449:RXX786454 SHT786449:SHT786454 SRP786449:SRP786454 TBL786449:TBL786454 TLH786449:TLH786454 TVD786449:TVD786454 UEZ786449:UEZ786454 UOV786449:UOV786454 UYR786449:UYR786454 VIN786449:VIN786454 VSJ786449:VSJ786454 WCF786449:WCF786454 WMB786449:WMB786454 WVX786449:WVX786454 O851985:P851990 JL851985:JL851990 TH851985:TH851990 ADD851985:ADD851990 AMZ851985:AMZ851990 AWV851985:AWV851990 BGR851985:BGR851990 BQN851985:BQN851990 CAJ851985:CAJ851990 CKF851985:CKF851990 CUB851985:CUB851990 DDX851985:DDX851990 DNT851985:DNT851990 DXP851985:DXP851990 EHL851985:EHL851990 ERH851985:ERH851990 FBD851985:FBD851990 FKZ851985:FKZ851990 FUV851985:FUV851990 GER851985:GER851990 GON851985:GON851990 GYJ851985:GYJ851990 HIF851985:HIF851990 HSB851985:HSB851990 IBX851985:IBX851990 ILT851985:ILT851990 IVP851985:IVP851990 JFL851985:JFL851990 JPH851985:JPH851990 JZD851985:JZD851990 KIZ851985:KIZ851990 KSV851985:KSV851990 LCR851985:LCR851990 LMN851985:LMN851990 LWJ851985:LWJ851990 MGF851985:MGF851990 MQB851985:MQB851990 MZX851985:MZX851990 NJT851985:NJT851990 NTP851985:NTP851990 ODL851985:ODL851990 ONH851985:ONH851990 OXD851985:OXD851990 PGZ851985:PGZ851990 PQV851985:PQV851990 QAR851985:QAR851990 QKN851985:QKN851990 QUJ851985:QUJ851990 REF851985:REF851990 ROB851985:ROB851990 RXX851985:RXX851990 SHT851985:SHT851990 SRP851985:SRP851990 TBL851985:TBL851990 TLH851985:TLH851990 TVD851985:TVD851990 UEZ851985:UEZ851990 UOV851985:UOV851990 UYR851985:UYR851990 VIN851985:VIN851990 VSJ851985:VSJ851990 WCF851985:WCF851990 WMB851985:WMB851990 WVX851985:WVX851990 O917521:P917526 JL917521:JL917526 TH917521:TH917526 ADD917521:ADD917526 AMZ917521:AMZ917526 AWV917521:AWV917526 BGR917521:BGR917526 BQN917521:BQN917526 CAJ917521:CAJ917526 CKF917521:CKF917526 CUB917521:CUB917526 DDX917521:DDX917526 DNT917521:DNT917526 DXP917521:DXP917526 EHL917521:EHL917526 ERH917521:ERH917526 FBD917521:FBD917526 FKZ917521:FKZ917526 FUV917521:FUV917526 GER917521:GER917526 GON917521:GON917526 GYJ917521:GYJ917526 HIF917521:HIF917526 HSB917521:HSB917526 IBX917521:IBX917526 ILT917521:ILT917526 IVP917521:IVP917526 JFL917521:JFL917526 JPH917521:JPH917526 JZD917521:JZD917526 KIZ917521:KIZ917526 KSV917521:KSV917526 LCR917521:LCR917526 LMN917521:LMN917526 LWJ917521:LWJ917526 MGF917521:MGF917526 MQB917521:MQB917526 MZX917521:MZX917526 NJT917521:NJT917526 NTP917521:NTP917526 ODL917521:ODL917526 ONH917521:ONH917526 OXD917521:OXD917526 PGZ917521:PGZ917526 PQV917521:PQV917526 QAR917521:QAR917526 QKN917521:QKN917526 QUJ917521:QUJ917526 REF917521:REF917526 ROB917521:ROB917526 RXX917521:RXX917526 SHT917521:SHT917526 SRP917521:SRP917526 TBL917521:TBL917526 TLH917521:TLH917526 TVD917521:TVD917526 UEZ917521:UEZ917526 UOV917521:UOV917526 UYR917521:UYR917526 VIN917521:VIN917526 VSJ917521:VSJ917526 WCF917521:WCF917526 WMB917521:WMB917526 WVX917521:WVX917526 O983057:P983062 JL983057:JL983062 TH983057:TH983062 ADD983057:ADD983062 AMZ983057:AMZ983062 AWV983057:AWV983062 BGR983057:BGR983062 BQN983057:BQN983062 CAJ983057:CAJ983062 CKF983057:CKF983062 CUB983057:CUB983062 DDX983057:DDX983062 DNT983057:DNT983062 DXP983057:DXP983062 EHL983057:EHL983062 ERH983057:ERH983062 FBD983057:FBD983062 FKZ983057:FKZ983062 FUV983057:FUV983062 GER983057:GER983062 GON983057:GON983062 GYJ983057:GYJ983062 HIF983057:HIF983062 HSB983057:HSB983062 IBX983057:IBX983062 ILT983057:ILT983062 IVP983057:IVP983062 JFL983057:JFL983062 JPH983057:JPH983062 JZD983057:JZD983062 KIZ983057:KIZ983062 KSV983057:KSV983062 LCR983057:LCR983062 LMN983057:LMN983062 LWJ983057:LWJ983062 MGF983057:MGF983062 MQB983057:MQB983062 MZX983057:MZX983062 NJT983057:NJT983062 NTP983057:NTP983062 ODL983057:ODL983062 ONH983057:ONH983062 OXD983057:OXD983062 PGZ983057:PGZ983062 PQV983057:PQV983062 QAR983057:QAR983062 QKN983057:QKN983062 QUJ983057:QUJ983062 REF983057:REF983062 ROB983057:ROB983062 RXX983057:RXX983062 SHT983057:SHT983062 SRP983057:SRP983062 TBL983057:TBL983062 TLH983057:TLH983062 TVD983057:TVD983062 UEZ983057:UEZ983062 UOV983057:UOV983062 UYR983057:UYR983062 VIN983057:VIN983062 VSJ983057:VSJ983062 WCF983057:WCF983062 WMB983057:WMB983062 TH24:TH26 ADD24:ADD26 WVX24:WVX26 WMB24:WMB26 WCF24:WCF26 VSJ24:VSJ26 VIN24:VIN26 UYR24:UYR26 UOV24:UOV26 UEZ24:UEZ26 TVD24:TVD26 TLH24:TLH26 TBL24:TBL26 SRP24:SRP26 SHT24:SHT26 RXX24:RXX26 ROB24:ROB26 REF24:REF26 QUJ24:QUJ26 QKN24:QKN26 QAR24:QAR26 PQV24:PQV26 PGZ24:PGZ26 OXD24:OXD26 ONH24:ONH26 ODL24:ODL26 NTP24:NTP26 NJT24:NJT26 MZX24:MZX26 MQB24:MQB26 MGF24:MGF26 LWJ24:LWJ26 LMN24:LMN26 LCR24:LCR26 KSV24:KSV26 KIZ24:KIZ26 JZD24:JZD26 JPH24:JPH26 JFL24:JFL26 IVP24:IVP26 ILT24:ILT26 IBX24:IBX26 HSB24:HSB26 HIF24:HIF26 GYJ24:GYJ26 GON24:GON26 GER24:GER26 FUV24:FUV26 FKZ24:FKZ26 FBD24:FBD26 ERH24:ERH26 EHL24:EHL26 DXP24:DXP26 DNT24:DNT26 DDX24:DDX26 CUB24:CUB26 CKF24:CKF26 CAJ24:CAJ26 BQN24:BQN26 BGR24:BGR26 AWV24:AWV26 AMZ24:AMZ26 WVX17:WVX21 WMB17:WMB21 WCF17:WCF21 VSJ17:VSJ21 VIN17:VIN21 UYR17:UYR21 UOV17:UOV21 UEZ17:UEZ21 TVD17:TVD21 TLH17:TLH21 TBL17:TBL21 SRP17:SRP21 SHT17:SHT21 RXX17:RXX21 ROB17:ROB21 REF17:REF21 QUJ17:QUJ21 QKN17:QKN21 QAR17:QAR21 PQV17:PQV21 PGZ17:PGZ21 OXD17:OXD21 ONH17:ONH21 ODL17:ODL21 NTP17:NTP21 NJT17:NJT21 MZX17:MZX21 MQB17:MQB21 MGF17:MGF21 LWJ17:LWJ21 LMN17:LMN21 LCR17:LCR21 KSV17:KSV21 KIZ17:KIZ21 JZD17:JZD21 JPH17:JPH21 JFL17:JFL21 IVP17:IVP21 ILT17:ILT21 IBX17:IBX21 HSB17:HSB21 HIF17:HIF21 GYJ17:GYJ21 GON17:GON21 GER17:GER21 FUV17:FUV21 FKZ17:FKZ21 FBD17:FBD21 ERH17:ERH21 EHL17:EHL21 DXP17:DXP21 DNT17:DNT21 DDX17:DDX21 CUB17:CUB21 CKF17:CKF21 CAJ17:CAJ21 BQN17:BQN21 BGR17:BGR21 AWV17:AWV21 AMZ17:AMZ21 ADD17:ADD21 TH17:TH21 JL17:JL21 WVX10:WVX14 WMB10:WMB14 WCF10:WCF14 VSJ10:VSJ14 VIN10:VIN14 UYR10:UYR14 UOV10:UOV14 UEZ10:UEZ14 TVD10:TVD14 TLH10:TLH14 TBL10:TBL14 SRP10:SRP14 SHT10:SHT14 RXX10:RXX14 ROB10:ROB14 REF10:REF14 QUJ10:QUJ14 QKN10:QKN14 QAR10:QAR14 PQV10:PQV14 PGZ10:PGZ14 OXD10:OXD14 ONH10:ONH14 ODL10:ODL14 NTP10:NTP14 NJT10:NJT14 MZX10:MZX14 MQB10:MQB14 MGF10:MGF14 LWJ10:LWJ14 LMN10:LMN14 LCR10:LCR14 KSV10:KSV14 KIZ10:KIZ14 JZD10:JZD14 JPH10:JPH14 JFL10:JFL14 IVP10:IVP14 ILT10:ILT14 IBX10:IBX14 HSB10:HSB14 HIF10:HIF14 GYJ10:GYJ14 GON10:GON14 GER10:GER14 FUV10:FUV14 FKZ10:FKZ14 FBD10:FBD14 ERH10:ERH14 EHL10:EHL14 DXP10:DXP14 DNT10:DNT14 DDX10:DDX14 CUB10:CUB14 CKF10:CKF14 CAJ10:CAJ14 BQN10:BQN14 BGR10:BGR14 AWV10:AWV14 AMZ10:AMZ14 ADD10:ADD14 TH10:TH14 JL10:JL14">
      <formula1>"　,新規,継続"</formula1>
    </dataValidation>
    <dataValidation type="list" allowBlank="1" showInputMessage="1" showErrorMessage="1" sqref="P10:P14 P17:P21 P24:P26">
      <formula1>"有,無"</formula1>
    </dataValidation>
    <dataValidation type="list" allowBlank="1" showInputMessage="1" showErrorMessage="1" sqref="O10:O14 O17:O21 O24:O26">
      <formula1>"新規,継続"</formula1>
    </dataValidation>
    <dataValidation type="list" allowBlank="1" showInputMessage="1" showErrorMessage="1" sqref="L24:L26">
      <formula1>" ,0.95,1.00,－"</formula1>
    </dataValidation>
    <dataValidation type="list" allowBlank="1" showInputMessage="1" showErrorMessage="1" sqref="M24:M26 M17:M21 M10:M14">
      <formula1>"0.33,0.50"</formula1>
    </dataValidation>
  </dataValidations>
  <printOptions horizontalCentered="1"/>
  <pageMargins left="0.19685039370078741" right="0.19685039370078741" top="0.59055118110236227" bottom="0.19685039370078741" header="0.51181102362204722" footer="0.51181102362204722"/>
  <pageSetup paperSize="9" scale="66" fitToHeight="0" orientation="landscape" blackAndWhite="1"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DB!$B$2:$B$22</xm:f>
          </x14:formula1>
          <xm:sqref>C10:C14</xm:sqref>
        </x14:dataValidation>
        <x14:dataValidation type="list" allowBlank="1" showInputMessage="1" showErrorMessage="1">
          <x14:formula1>
            <xm:f>DB!$B$23:$B$30</xm:f>
          </x14:formula1>
          <xm:sqref>C17:C21</xm:sqref>
        </x14:dataValidation>
        <x14:dataValidation type="list" allowBlank="1" showInputMessage="1" showErrorMessage="1">
          <x14:formula1>
            <xm:f>DB!$B$31:$B$32</xm:f>
          </x14:formula1>
          <xm:sqref>C24:C26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M30"/>
  <sheetViews>
    <sheetView view="pageBreakPreview" zoomScale="70" zoomScaleNormal="100" zoomScaleSheetLayoutView="70" workbookViewId="0">
      <selection activeCell="K21" sqref="K21"/>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142</v>
      </c>
      <c r="B1" s="86"/>
    </row>
    <row r="2" spans="1:13" ht="18.75" customHeight="1"/>
    <row r="3" spans="1:13" ht="18.75" customHeight="1"/>
    <row r="4" spans="1:13" ht="18.75" customHeight="1">
      <c r="G4" s="173" t="s">
        <v>0</v>
      </c>
      <c r="H4" s="173"/>
      <c r="I4" s="173"/>
      <c r="J4" s="173"/>
      <c r="K4" s="91"/>
    </row>
    <row r="5" spans="1:13" ht="18.75" customHeight="1">
      <c r="G5" s="174" t="s">
        <v>260</v>
      </c>
      <c r="H5" s="174"/>
      <c r="I5" s="174"/>
      <c r="J5" s="174"/>
      <c r="K5" s="92"/>
    </row>
    <row r="6" spans="1:13" ht="18.75" customHeight="1">
      <c r="M6" s="87"/>
    </row>
    <row r="7" spans="1:13" ht="18.75" customHeight="1"/>
    <row r="8" spans="1:13" ht="18.75" customHeight="1">
      <c r="A8" s="175" t="s">
        <v>1</v>
      </c>
      <c r="B8" s="175"/>
      <c r="C8" s="175"/>
    </row>
    <row r="9" spans="1:13" ht="18.75" customHeight="1"/>
    <row r="10" spans="1:13" ht="18.75" customHeight="1"/>
    <row r="11" spans="1:13" ht="18.75" customHeight="1">
      <c r="I11" s="177" t="s">
        <v>4</v>
      </c>
    </row>
    <row r="12" spans="1:13" ht="18.75" customHeight="1">
      <c r="A12" s="86" t="s">
        <v>2</v>
      </c>
      <c r="B12" s="86"/>
      <c r="C12" s="86"/>
      <c r="D12" s="86"/>
      <c r="F12" s="207" t="str">
        <f>第1号様式!F12</f>
        <v>都道府県知事</v>
      </c>
      <c r="G12" s="207"/>
      <c r="H12" s="208"/>
      <c r="I12" s="177"/>
      <c r="K12" s="85" t="s">
        <v>242</v>
      </c>
    </row>
    <row r="13" spans="1:13" ht="18.75" customHeight="1">
      <c r="I13" s="177"/>
    </row>
    <row r="14" spans="1:13" ht="18.75" customHeight="1">
      <c r="A14" s="86"/>
      <c r="B14" s="86"/>
      <c r="C14" s="86"/>
      <c r="D14" s="86"/>
      <c r="E14" s="86"/>
      <c r="F14" s="86"/>
      <c r="G14" s="86"/>
      <c r="H14" s="86"/>
      <c r="I14" s="86"/>
      <c r="J14" s="86"/>
      <c r="K14" s="86"/>
    </row>
    <row r="15" spans="1:13" ht="18.75" customHeight="1">
      <c r="A15" s="176" t="s">
        <v>313</v>
      </c>
      <c r="B15" s="176"/>
      <c r="C15" s="176"/>
      <c r="D15" s="176"/>
      <c r="E15" s="176"/>
      <c r="F15" s="176"/>
      <c r="G15" s="176"/>
      <c r="H15" s="176"/>
      <c r="I15" s="176"/>
      <c r="J15" s="176"/>
    </row>
    <row r="16" spans="1:13" ht="18.75" customHeight="1">
      <c r="A16" s="86"/>
      <c r="B16" s="86"/>
      <c r="C16" s="86"/>
      <c r="D16" s="86"/>
      <c r="E16" s="86"/>
      <c r="F16" s="86"/>
      <c r="G16" s="86"/>
      <c r="H16" s="86"/>
      <c r="I16" s="86"/>
      <c r="J16" s="86"/>
      <c r="K16" s="93"/>
    </row>
    <row r="17" spans="1:11" ht="18.75" customHeight="1"/>
    <row r="18" spans="1:11" ht="18.75" customHeight="1"/>
    <row r="19" spans="1:11" ht="18.75" customHeight="1">
      <c r="A19" s="85" t="s">
        <v>119</v>
      </c>
    </row>
    <row r="20" spans="1:11" ht="18.75" customHeight="1"/>
    <row r="21" spans="1:11" ht="18.75" customHeight="1">
      <c r="A21" s="85" t="s">
        <v>120</v>
      </c>
      <c r="D21" s="94" t="s">
        <v>121</v>
      </c>
      <c r="E21" s="206">
        <f>IF(第2号様式別紙2!P29=0,第2号様式別紙2!N29*1000,第2号様式別紙2!P29*1000)</f>
        <v>43922000</v>
      </c>
      <c r="F21" s="206"/>
      <c r="G21" s="85" t="s">
        <v>122</v>
      </c>
      <c r="K21" s="85" t="s">
        <v>241</v>
      </c>
    </row>
    <row r="22" spans="1:11" ht="18.75" customHeight="1">
      <c r="D22" s="94"/>
      <c r="E22" s="94"/>
      <c r="F22" s="94"/>
    </row>
    <row r="23" spans="1:11" ht="18.75" customHeight="1">
      <c r="A23" s="85" t="s">
        <v>196</v>
      </c>
      <c r="I23" s="205"/>
      <c r="J23" s="205"/>
    </row>
    <row r="24" spans="1:11" ht="18.75" customHeight="1">
      <c r="I24" s="91"/>
      <c r="J24" s="91"/>
    </row>
    <row r="25" spans="1:11" ht="18.75" customHeight="1">
      <c r="A25" s="85" t="s">
        <v>197</v>
      </c>
      <c r="I25" s="205"/>
      <c r="J25" s="205"/>
    </row>
    <row r="26" spans="1:11" ht="18.75" customHeight="1">
      <c r="F26" s="88"/>
    </row>
    <row r="27" spans="1:11" ht="18.75" customHeight="1">
      <c r="A27" s="85" t="s">
        <v>198</v>
      </c>
    </row>
    <row r="28" spans="1:11" ht="18.75" customHeight="1"/>
    <row r="29" spans="1:11" ht="18.75" customHeight="1"/>
    <row r="30" spans="1:11" ht="18.75" customHeight="1"/>
  </sheetData>
  <mergeCells count="9">
    <mergeCell ref="I25:J25"/>
    <mergeCell ref="E21:F21"/>
    <mergeCell ref="G4:J4"/>
    <mergeCell ref="G5:J5"/>
    <mergeCell ref="A8:C8"/>
    <mergeCell ref="I11:I13"/>
    <mergeCell ref="F12:H12"/>
    <mergeCell ref="A15:J15"/>
    <mergeCell ref="I23:J23"/>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39"/>
  <sheetViews>
    <sheetView view="pageBreakPreview" zoomScale="70" zoomScaleNormal="85" zoomScaleSheetLayoutView="70" workbookViewId="0">
      <selection activeCell="D27" sqref="D27"/>
    </sheetView>
  </sheetViews>
  <sheetFormatPr defaultColWidth="16.625" defaultRowHeight="20.100000000000001" customHeight="1"/>
  <cols>
    <col min="1" max="1" width="2.125" style="1" customWidth="1"/>
    <col min="2" max="2" width="21.875" style="1" customWidth="1"/>
    <col min="3" max="3" width="35.125" style="1" customWidth="1"/>
    <col min="4" max="4" width="31.625" style="1" customWidth="1"/>
    <col min="5" max="5" width="20.875" style="1" customWidth="1"/>
    <col min="6" max="6" width="14.25" style="1" customWidth="1"/>
    <col min="7" max="7" width="8.25" style="1" customWidth="1"/>
    <col min="8" max="8" width="9.875" style="1" customWidth="1"/>
    <col min="9" max="257" width="16.625" style="1"/>
    <col min="258" max="258" width="2.125" style="1" customWidth="1"/>
    <col min="259" max="259" width="21.625" style="1" customWidth="1"/>
    <col min="260" max="260" width="25.875" style="1" customWidth="1"/>
    <col min="261" max="261" width="31.75" style="1" customWidth="1"/>
    <col min="262" max="262" width="27.375" style="1" customWidth="1"/>
    <col min="263" max="263" width="16.125" style="1" customWidth="1"/>
    <col min="264" max="264" width="14.25" style="1" customWidth="1"/>
    <col min="265" max="513" width="16.625" style="1"/>
    <col min="514" max="514" width="2.125" style="1" customWidth="1"/>
    <col min="515" max="515" width="21.625" style="1" customWidth="1"/>
    <col min="516" max="516" width="25.875" style="1" customWidth="1"/>
    <col min="517" max="517" width="31.75" style="1" customWidth="1"/>
    <col min="518" max="518" width="27.375" style="1" customWidth="1"/>
    <col min="519" max="519" width="16.125" style="1" customWidth="1"/>
    <col min="520" max="520" width="14.25" style="1" customWidth="1"/>
    <col min="521" max="769" width="16.625" style="1"/>
    <col min="770" max="770" width="2.125" style="1" customWidth="1"/>
    <col min="771" max="771" width="21.625" style="1" customWidth="1"/>
    <col min="772" max="772" width="25.875" style="1" customWidth="1"/>
    <col min="773" max="773" width="31.75" style="1" customWidth="1"/>
    <col min="774" max="774" width="27.375" style="1" customWidth="1"/>
    <col min="775" max="775" width="16.125" style="1" customWidth="1"/>
    <col min="776" max="776" width="14.25" style="1" customWidth="1"/>
    <col min="777" max="1025" width="16.625" style="1"/>
    <col min="1026" max="1026" width="2.125" style="1" customWidth="1"/>
    <col min="1027" max="1027" width="21.625" style="1" customWidth="1"/>
    <col min="1028" max="1028" width="25.875" style="1" customWidth="1"/>
    <col min="1029" max="1029" width="31.75" style="1" customWidth="1"/>
    <col min="1030" max="1030" width="27.375" style="1" customWidth="1"/>
    <col min="1031" max="1031" width="16.125" style="1" customWidth="1"/>
    <col min="1032" max="1032" width="14.25" style="1" customWidth="1"/>
    <col min="1033" max="1281" width="16.625" style="1"/>
    <col min="1282" max="1282" width="2.125" style="1" customWidth="1"/>
    <col min="1283" max="1283" width="21.625" style="1" customWidth="1"/>
    <col min="1284" max="1284" width="25.875" style="1" customWidth="1"/>
    <col min="1285" max="1285" width="31.75" style="1" customWidth="1"/>
    <col min="1286" max="1286" width="27.375" style="1" customWidth="1"/>
    <col min="1287" max="1287" width="16.125" style="1" customWidth="1"/>
    <col min="1288" max="1288" width="14.25" style="1" customWidth="1"/>
    <col min="1289" max="1537" width="16.625" style="1"/>
    <col min="1538" max="1538" width="2.125" style="1" customWidth="1"/>
    <col min="1539" max="1539" width="21.625" style="1" customWidth="1"/>
    <col min="1540" max="1540" width="25.875" style="1" customWidth="1"/>
    <col min="1541" max="1541" width="31.75" style="1" customWidth="1"/>
    <col min="1542" max="1542" width="27.375" style="1" customWidth="1"/>
    <col min="1543" max="1543" width="16.125" style="1" customWidth="1"/>
    <col min="1544" max="1544" width="14.25" style="1" customWidth="1"/>
    <col min="1545" max="1793" width="16.625" style="1"/>
    <col min="1794" max="1794" width="2.125" style="1" customWidth="1"/>
    <col min="1795" max="1795" width="21.625" style="1" customWidth="1"/>
    <col min="1796" max="1796" width="25.875" style="1" customWidth="1"/>
    <col min="1797" max="1797" width="31.75" style="1" customWidth="1"/>
    <col min="1798" max="1798" width="27.375" style="1" customWidth="1"/>
    <col min="1799" max="1799" width="16.125" style="1" customWidth="1"/>
    <col min="1800" max="1800" width="14.25" style="1" customWidth="1"/>
    <col min="1801" max="2049" width="16.625" style="1"/>
    <col min="2050" max="2050" width="2.125" style="1" customWidth="1"/>
    <col min="2051" max="2051" width="21.625" style="1" customWidth="1"/>
    <col min="2052" max="2052" width="25.875" style="1" customWidth="1"/>
    <col min="2053" max="2053" width="31.75" style="1" customWidth="1"/>
    <col min="2054" max="2054" width="27.375" style="1" customWidth="1"/>
    <col min="2055" max="2055" width="16.125" style="1" customWidth="1"/>
    <col min="2056" max="2056" width="14.25" style="1" customWidth="1"/>
    <col min="2057" max="2305" width="16.625" style="1"/>
    <col min="2306" max="2306" width="2.125" style="1" customWidth="1"/>
    <col min="2307" max="2307" width="21.625" style="1" customWidth="1"/>
    <col min="2308" max="2308" width="25.875" style="1" customWidth="1"/>
    <col min="2309" max="2309" width="31.75" style="1" customWidth="1"/>
    <col min="2310" max="2310" width="27.375" style="1" customWidth="1"/>
    <col min="2311" max="2311" width="16.125" style="1" customWidth="1"/>
    <col min="2312" max="2312" width="14.25" style="1" customWidth="1"/>
    <col min="2313" max="2561" width="16.625" style="1"/>
    <col min="2562" max="2562" width="2.125" style="1" customWidth="1"/>
    <col min="2563" max="2563" width="21.625" style="1" customWidth="1"/>
    <col min="2564" max="2564" width="25.875" style="1" customWidth="1"/>
    <col min="2565" max="2565" width="31.75" style="1" customWidth="1"/>
    <col min="2566" max="2566" width="27.375" style="1" customWidth="1"/>
    <col min="2567" max="2567" width="16.125" style="1" customWidth="1"/>
    <col min="2568" max="2568" width="14.25" style="1" customWidth="1"/>
    <col min="2569" max="2817" width="16.625" style="1"/>
    <col min="2818" max="2818" width="2.125" style="1" customWidth="1"/>
    <col min="2819" max="2819" width="21.625" style="1" customWidth="1"/>
    <col min="2820" max="2820" width="25.875" style="1" customWidth="1"/>
    <col min="2821" max="2821" width="31.75" style="1" customWidth="1"/>
    <col min="2822" max="2822" width="27.375" style="1" customWidth="1"/>
    <col min="2823" max="2823" width="16.125" style="1" customWidth="1"/>
    <col min="2824" max="2824" width="14.25" style="1" customWidth="1"/>
    <col min="2825" max="3073" width="16.625" style="1"/>
    <col min="3074" max="3074" width="2.125" style="1" customWidth="1"/>
    <col min="3075" max="3075" width="21.625" style="1" customWidth="1"/>
    <col min="3076" max="3076" width="25.875" style="1" customWidth="1"/>
    <col min="3077" max="3077" width="31.75" style="1" customWidth="1"/>
    <col min="3078" max="3078" width="27.375" style="1" customWidth="1"/>
    <col min="3079" max="3079" width="16.125" style="1" customWidth="1"/>
    <col min="3080" max="3080" width="14.25" style="1" customWidth="1"/>
    <col min="3081" max="3329" width="16.625" style="1"/>
    <col min="3330" max="3330" width="2.125" style="1" customWidth="1"/>
    <col min="3331" max="3331" width="21.625" style="1" customWidth="1"/>
    <col min="3332" max="3332" width="25.875" style="1" customWidth="1"/>
    <col min="3333" max="3333" width="31.75" style="1" customWidth="1"/>
    <col min="3334" max="3334" width="27.375" style="1" customWidth="1"/>
    <col min="3335" max="3335" width="16.125" style="1" customWidth="1"/>
    <col min="3336" max="3336" width="14.25" style="1" customWidth="1"/>
    <col min="3337" max="3585" width="16.625" style="1"/>
    <col min="3586" max="3586" width="2.125" style="1" customWidth="1"/>
    <col min="3587" max="3587" width="21.625" style="1" customWidth="1"/>
    <col min="3588" max="3588" width="25.875" style="1" customWidth="1"/>
    <col min="3589" max="3589" width="31.75" style="1" customWidth="1"/>
    <col min="3590" max="3590" width="27.375" style="1" customWidth="1"/>
    <col min="3591" max="3591" width="16.125" style="1" customWidth="1"/>
    <col min="3592" max="3592" width="14.25" style="1" customWidth="1"/>
    <col min="3593" max="3841" width="16.625" style="1"/>
    <col min="3842" max="3842" width="2.125" style="1" customWidth="1"/>
    <col min="3843" max="3843" width="21.625" style="1" customWidth="1"/>
    <col min="3844" max="3844" width="25.875" style="1" customWidth="1"/>
    <col min="3845" max="3845" width="31.75" style="1" customWidth="1"/>
    <col min="3846" max="3846" width="27.375" style="1" customWidth="1"/>
    <col min="3847" max="3847" width="16.125" style="1" customWidth="1"/>
    <col min="3848" max="3848" width="14.25" style="1" customWidth="1"/>
    <col min="3849" max="4097" width="16.625" style="1"/>
    <col min="4098" max="4098" width="2.125" style="1" customWidth="1"/>
    <col min="4099" max="4099" width="21.625" style="1" customWidth="1"/>
    <col min="4100" max="4100" width="25.875" style="1" customWidth="1"/>
    <col min="4101" max="4101" width="31.75" style="1" customWidth="1"/>
    <col min="4102" max="4102" width="27.375" style="1" customWidth="1"/>
    <col min="4103" max="4103" width="16.125" style="1" customWidth="1"/>
    <col min="4104" max="4104" width="14.25" style="1" customWidth="1"/>
    <col min="4105" max="4353" width="16.625" style="1"/>
    <col min="4354" max="4354" width="2.125" style="1" customWidth="1"/>
    <col min="4355" max="4355" width="21.625" style="1" customWidth="1"/>
    <col min="4356" max="4356" width="25.875" style="1" customWidth="1"/>
    <col min="4357" max="4357" width="31.75" style="1" customWidth="1"/>
    <col min="4358" max="4358" width="27.375" style="1" customWidth="1"/>
    <col min="4359" max="4359" width="16.125" style="1" customWidth="1"/>
    <col min="4360" max="4360" width="14.25" style="1" customWidth="1"/>
    <col min="4361" max="4609" width="16.625" style="1"/>
    <col min="4610" max="4610" width="2.125" style="1" customWidth="1"/>
    <col min="4611" max="4611" width="21.625" style="1" customWidth="1"/>
    <col min="4612" max="4612" width="25.875" style="1" customWidth="1"/>
    <col min="4613" max="4613" width="31.75" style="1" customWidth="1"/>
    <col min="4614" max="4614" width="27.375" style="1" customWidth="1"/>
    <col min="4615" max="4615" width="16.125" style="1" customWidth="1"/>
    <col min="4616" max="4616" width="14.25" style="1" customWidth="1"/>
    <col min="4617" max="4865" width="16.625" style="1"/>
    <col min="4866" max="4866" width="2.125" style="1" customWidth="1"/>
    <col min="4867" max="4867" width="21.625" style="1" customWidth="1"/>
    <col min="4868" max="4868" width="25.875" style="1" customWidth="1"/>
    <col min="4869" max="4869" width="31.75" style="1" customWidth="1"/>
    <col min="4870" max="4870" width="27.375" style="1" customWidth="1"/>
    <col min="4871" max="4871" width="16.125" style="1" customWidth="1"/>
    <col min="4872" max="4872" width="14.25" style="1" customWidth="1"/>
    <col min="4873" max="5121" width="16.625" style="1"/>
    <col min="5122" max="5122" width="2.125" style="1" customWidth="1"/>
    <col min="5123" max="5123" width="21.625" style="1" customWidth="1"/>
    <col min="5124" max="5124" width="25.875" style="1" customWidth="1"/>
    <col min="5125" max="5125" width="31.75" style="1" customWidth="1"/>
    <col min="5126" max="5126" width="27.375" style="1" customWidth="1"/>
    <col min="5127" max="5127" width="16.125" style="1" customWidth="1"/>
    <col min="5128" max="5128" width="14.25" style="1" customWidth="1"/>
    <col min="5129" max="5377" width="16.625" style="1"/>
    <col min="5378" max="5378" width="2.125" style="1" customWidth="1"/>
    <col min="5379" max="5379" width="21.625" style="1" customWidth="1"/>
    <col min="5380" max="5380" width="25.875" style="1" customWidth="1"/>
    <col min="5381" max="5381" width="31.75" style="1" customWidth="1"/>
    <col min="5382" max="5382" width="27.375" style="1" customWidth="1"/>
    <col min="5383" max="5383" width="16.125" style="1" customWidth="1"/>
    <col min="5384" max="5384" width="14.25" style="1" customWidth="1"/>
    <col min="5385" max="5633" width="16.625" style="1"/>
    <col min="5634" max="5634" width="2.125" style="1" customWidth="1"/>
    <col min="5635" max="5635" width="21.625" style="1" customWidth="1"/>
    <col min="5636" max="5636" width="25.875" style="1" customWidth="1"/>
    <col min="5637" max="5637" width="31.75" style="1" customWidth="1"/>
    <col min="5638" max="5638" width="27.375" style="1" customWidth="1"/>
    <col min="5639" max="5639" width="16.125" style="1" customWidth="1"/>
    <col min="5640" max="5640" width="14.25" style="1" customWidth="1"/>
    <col min="5641" max="5889" width="16.625" style="1"/>
    <col min="5890" max="5890" width="2.125" style="1" customWidth="1"/>
    <col min="5891" max="5891" width="21.625" style="1" customWidth="1"/>
    <col min="5892" max="5892" width="25.875" style="1" customWidth="1"/>
    <col min="5893" max="5893" width="31.75" style="1" customWidth="1"/>
    <col min="5894" max="5894" width="27.375" style="1" customWidth="1"/>
    <col min="5895" max="5895" width="16.125" style="1" customWidth="1"/>
    <col min="5896" max="5896" width="14.25" style="1" customWidth="1"/>
    <col min="5897" max="6145" width="16.625" style="1"/>
    <col min="6146" max="6146" width="2.125" style="1" customWidth="1"/>
    <col min="6147" max="6147" width="21.625" style="1" customWidth="1"/>
    <col min="6148" max="6148" width="25.875" style="1" customWidth="1"/>
    <col min="6149" max="6149" width="31.75" style="1" customWidth="1"/>
    <col min="6150" max="6150" width="27.375" style="1" customWidth="1"/>
    <col min="6151" max="6151" width="16.125" style="1" customWidth="1"/>
    <col min="6152" max="6152" width="14.25" style="1" customWidth="1"/>
    <col min="6153" max="6401" width="16.625" style="1"/>
    <col min="6402" max="6402" width="2.125" style="1" customWidth="1"/>
    <col min="6403" max="6403" width="21.625" style="1" customWidth="1"/>
    <col min="6404" max="6404" width="25.875" style="1" customWidth="1"/>
    <col min="6405" max="6405" width="31.75" style="1" customWidth="1"/>
    <col min="6406" max="6406" width="27.375" style="1" customWidth="1"/>
    <col min="6407" max="6407" width="16.125" style="1" customWidth="1"/>
    <col min="6408" max="6408" width="14.25" style="1" customWidth="1"/>
    <col min="6409" max="6657" width="16.625" style="1"/>
    <col min="6658" max="6658" width="2.125" style="1" customWidth="1"/>
    <col min="6659" max="6659" width="21.625" style="1" customWidth="1"/>
    <col min="6660" max="6660" width="25.875" style="1" customWidth="1"/>
    <col min="6661" max="6661" width="31.75" style="1" customWidth="1"/>
    <col min="6662" max="6662" width="27.375" style="1" customWidth="1"/>
    <col min="6663" max="6663" width="16.125" style="1" customWidth="1"/>
    <col min="6664" max="6664" width="14.25" style="1" customWidth="1"/>
    <col min="6665" max="6913" width="16.625" style="1"/>
    <col min="6914" max="6914" width="2.125" style="1" customWidth="1"/>
    <col min="6915" max="6915" width="21.625" style="1" customWidth="1"/>
    <col min="6916" max="6916" width="25.875" style="1" customWidth="1"/>
    <col min="6917" max="6917" width="31.75" style="1" customWidth="1"/>
    <col min="6918" max="6918" width="27.375" style="1" customWidth="1"/>
    <col min="6919" max="6919" width="16.125" style="1" customWidth="1"/>
    <col min="6920" max="6920" width="14.25" style="1" customWidth="1"/>
    <col min="6921" max="7169" width="16.625" style="1"/>
    <col min="7170" max="7170" width="2.125" style="1" customWidth="1"/>
    <col min="7171" max="7171" width="21.625" style="1" customWidth="1"/>
    <col min="7172" max="7172" width="25.875" style="1" customWidth="1"/>
    <col min="7173" max="7173" width="31.75" style="1" customWidth="1"/>
    <col min="7174" max="7174" width="27.375" style="1" customWidth="1"/>
    <col min="7175" max="7175" width="16.125" style="1" customWidth="1"/>
    <col min="7176" max="7176" width="14.25" style="1" customWidth="1"/>
    <col min="7177" max="7425" width="16.625" style="1"/>
    <col min="7426" max="7426" width="2.125" style="1" customWidth="1"/>
    <col min="7427" max="7427" width="21.625" style="1" customWidth="1"/>
    <col min="7428" max="7428" width="25.875" style="1" customWidth="1"/>
    <col min="7429" max="7429" width="31.75" style="1" customWidth="1"/>
    <col min="7430" max="7430" width="27.375" style="1" customWidth="1"/>
    <col min="7431" max="7431" width="16.125" style="1" customWidth="1"/>
    <col min="7432" max="7432" width="14.25" style="1" customWidth="1"/>
    <col min="7433" max="7681" width="16.625" style="1"/>
    <col min="7682" max="7682" width="2.125" style="1" customWidth="1"/>
    <col min="7683" max="7683" width="21.625" style="1" customWidth="1"/>
    <col min="7684" max="7684" width="25.875" style="1" customWidth="1"/>
    <col min="7685" max="7685" width="31.75" style="1" customWidth="1"/>
    <col min="7686" max="7686" width="27.375" style="1" customWidth="1"/>
    <col min="7687" max="7687" width="16.125" style="1" customWidth="1"/>
    <col min="7688" max="7688" width="14.25" style="1" customWidth="1"/>
    <col min="7689" max="7937" width="16.625" style="1"/>
    <col min="7938" max="7938" width="2.125" style="1" customWidth="1"/>
    <col min="7939" max="7939" width="21.625" style="1" customWidth="1"/>
    <col min="7940" max="7940" width="25.875" style="1" customWidth="1"/>
    <col min="7941" max="7941" width="31.75" style="1" customWidth="1"/>
    <col min="7942" max="7942" width="27.375" style="1" customWidth="1"/>
    <col min="7943" max="7943" width="16.125" style="1" customWidth="1"/>
    <col min="7944" max="7944" width="14.25" style="1" customWidth="1"/>
    <col min="7945" max="8193" width="16.625" style="1"/>
    <col min="8194" max="8194" width="2.125" style="1" customWidth="1"/>
    <col min="8195" max="8195" width="21.625" style="1" customWidth="1"/>
    <col min="8196" max="8196" width="25.875" style="1" customWidth="1"/>
    <col min="8197" max="8197" width="31.75" style="1" customWidth="1"/>
    <col min="8198" max="8198" width="27.375" style="1" customWidth="1"/>
    <col min="8199" max="8199" width="16.125" style="1" customWidth="1"/>
    <col min="8200" max="8200" width="14.25" style="1" customWidth="1"/>
    <col min="8201" max="8449" width="16.625" style="1"/>
    <col min="8450" max="8450" width="2.125" style="1" customWidth="1"/>
    <col min="8451" max="8451" width="21.625" style="1" customWidth="1"/>
    <col min="8452" max="8452" width="25.875" style="1" customWidth="1"/>
    <col min="8453" max="8453" width="31.75" style="1" customWidth="1"/>
    <col min="8454" max="8454" width="27.375" style="1" customWidth="1"/>
    <col min="8455" max="8455" width="16.125" style="1" customWidth="1"/>
    <col min="8456" max="8456" width="14.25" style="1" customWidth="1"/>
    <col min="8457" max="8705" width="16.625" style="1"/>
    <col min="8706" max="8706" width="2.125" style="1" customWidth="1"/>
    <col min="8707" max="8707" width="21.625" style="1" customWidth="1"/>
    <col min="8708" max="8708" width="25.875" style="1" customWidth="1"/>
    <col min="8709" max="8709" width="31.75" style="1" customWidth="1"/>
    <col min="8710" max="8710" width="27.375" style="1" customWidth="1"/>
    <col min="8711" max="8711" width="16.125" style="1" customWidth="1"/>
    <col min="8712" max="8712" width="14.25" style="1" customWidth="1"/>
    <col min="8713" max="8961" width="16.625" style="1"/>
    <col min="8962" max="8962" width="2.125" style="1" customWidth="1"/>
    <col min="8963" max="8963" width="21.625" style="1" customWidth="1"/>
    <col min="8964" max="8964" width="25.875" style="1" customWidth="1"/>
    <col min="8965" max="8965" width="31.75" style="1" customWidth="1"/>
    <col min="8966" max="8966" width="27.375" style="1" customWidth="1"/>
    <col min="8967" max="8967" width="16.125" style="1" customWidth="1"/>
    <col min="8968" max="8968" width="14.25" style="1" customWidth="1"/>
    <col min="8969" max="9217" width="16.625" style="1"/>
    <col min="9218" max="9218" width="2.125" style="1" customWidth="1"/>
    <col min="9219" max="9219" width="21.625" style="1" customWidth="1"/>
    <col min="9220" max="9220" width="25.875" style="1" customWidth="1"/>
    <col min="9221" max="9221" width="31.75" style="1" customWidth="1"/>
    <col min="9222" max="9222" width="27.375" style="1" customWidth="1"/>
    <col min="9223" max="9223" width="16.125" style="1" customWidth="1"/>
    <col min="9224" max="9224" width="14.25" style="1" customWidth="1"/>
    <col min="9225" max="9473" width="16.625" style="1"/>
    <col min="9474" max="9474" width="2.125" style="1" customWidth="1"/>
    <col min="9475" max="9475" width="21.625" style="1" customWidth="1"/>
    <col min="9476" max="9476" width="25.875" style="1" customWidth="1"/>
    <col min="9477" max="9477" width="31.75" style="1" customWidth="1"/>
    <col min="9478" max="9478" width="27.375" style="1" customWidth="1"/>
    <col min="9479" max="9479" width="16.125" style="1" customWidth="1"/>
    <col min="9480" max="9480" width="14.25" style="1" customWidth="1"/>
    <col min="9481" max="9729" width="16.625" style="1"/>
    <col min="9730" max="9730" width="2.125" style="1" customWidth="1"/>
    <col min="9731" max="9731" width="21.625" style="1" customWidth="1"/>
    <col min="9732" max="9732" width="25.875" style="1" customWidth="1"/>
    <col min="9733" max="9733" width="31.75" style="1" customWidth="1"/>
    <col min="9734" max="9734" width="27.375" style="1" customWidth="1"/>
    <col min="9735" max="9735" width="16.125" style="1" customWidth="1"/>
    <col min="9736" max="9736" width="14.25" style="1" customWidth="1"/>
    <col min="9737" max="9985" width="16.625" style="1"/>
    <col min="9986" max="9986" width="2.125" style="1" customWidth="1"/>
    <col min="9987" max="9987" width="21.625" style="1" customWidth="1"/>
    <col min="9988" max="9988" width="25.875" style="1" customWidth="1"/>
    <col min="9989" max="9989" width="31.75" style="1" customWidth="1"/>
    <col min="9990" max="9990" width="27.375" style="1" customWidth="1"/>
    <col min="9991" max="9991" width="16.125" style="1" customWidth="1"/>
    <col min="9992" max="9992" width="14.25" style="1" customWidth="1"/>
    <col min="9993" max="10241" width="16.625" style="1"/>
    <col min="10242" max="10242" width="2.125" style="1" customWidth="1"/>
    <col min="10243" max="10243" width="21.625" style="1" customWidth="1"/>
    <col min="10244" max="10244" width="25.875" style="1" customWidth="1"/>
    <col min="10245" max="10245" width="31.75" style="1" customWidth="1"/>
    <col min="10246" max="10246" width="27.375" style="1" customWidth="1"/>
    <col min="10247" max="10247" width="16.125" style="1" customWidth="1"/>
    <col min="10248" max="10248" width="14.25" style="1" customWidth="1"/>
    <col min="10249" max="10497" width="16.625" style="1"/>
    <col min="10498" max="10498" width="2.125" style="1" customWidth="1"/>
    <col min="10499" max="10499" width="21.625" style="1" customWidth="1"/>
    <col min="10500" max="10500" width="25.875" style="1" customWidth="1"/>
    <col min="10501" max="10501" width="31.75" style="1" customWidth="1"/>
    <col min="10502" max="10502" width="27.375" style="1" customWidth="1"/>
    <col min="10503" max="10503" width="16.125" style="1" customWidth="1"/>
    <col min="10504" max="10504" width="14.25" style="1" customWidth="1"/>
    <col min="10505" max="10753" width="16.625" style="1"/>
    <col min="10754" max="10754" width="2.125" style="1" customWidth="1"/>
    <col min="10755" max="10755" width="21.625" style="1" customWidth="1"/>
    <col min="10756" max="10756" width="25.875" style="1" customWidth="1"/>
    <col min="10757" max="10757" width="31.75" style="1" customWidth="1"/>
    <col min="10758" max="10758" width="27.375" style="1" customWidth="1"/>
    <col min="10759" max="10759" width="16.125" style="1" customWidth="1"/>
    <col min="10760" max="10760" width="14.25" style="1" customWidth="1"/>
    <col min="10761" max="11009" width="16.625" style="1"/>
    <col min="11010" max="11010" width="2.125" style="1" customWidth="1"/>
    <col min="11011" max="11011" width="21.625" style="1" customWidth="1"/>
    <col min="11012" max="11012" width="25.875" style="1" customWidth="1"/>
    <col min="11013" max="11013" width="31.75" style="1" customWidth="1"/>
    <col min="11014" max="11014" width="27.375" style="1" customWidth="1"/>
    <col min="11015" max="11015" width="16.125" style="1" customWidth="1"/>
    <col min="11016" max="11016" width="14.25" style="1" customWidth="1"/>
    <col min="11017" max="11265" width="16.625" style="1"/>
    <col min="11266" max="11266" width="2.125" style="1" customWidth="1"/>
    <col min="11267" max="11267" width="21.625" style="1" customWidth="1"/>
    <col min="11268" max="11268" width="25.875" style="1" customWidth="1"/>
    <col min="11269" max="11269" width="31.75" style="1" customWidth="1"/>
    <col min="11270" max="11270" width="27.375" style="1" customWidth="1"/>
    <col min="11271" max="11271" width="16.125" style="1" customWidth="1"/>
    <col min="11272" max="11272" width="14.25" style="1" customWidth="1"/>
    <col min="11273" max="11521" width="16.625" style="1"/>
    <col min="11522" max="11522" width="2.125" style="1" customWidth="1"/>
    <col min="11523" max="11523" width="21.625" style="1" customWidth="1"/>
    <col min="11524" max="11524" width="25.875" style="1" customWidth="1"/>
    <col min="11525" max="11525" width="31.75" style="1" customWidth="1"/>
    <col min="11526" max="11526" width="27.375" style="1" customWidth="1"/>
    <col min="11527" max="11527" width="16.125" style="1" customWidth="1"/>
    <col min="11528" max="11528" width="14.25" style="1" customWidth="1"/>
    <col min="11529" max="11777" width="16.625" style="1"/>
    <col min="11778" max="11778" width="2.125" style="1" customWidth="1"/>
    <col min="11779" max="11779" width="21.625" style="1" customWidth="1"/>
    <col min="11780" max="11780" width="25.875" style="1" customWidth="1"/>
    <col min="11781" max="11781" width="31.75" style="1" customWidth="1"/>
    <col min="11782" max="11782" width="27.375" style="1" customWidth="1"/>
    <col min="11783" max="11783" width="16.125" style="1" customWidth="1"/>
    <col min="11784" max="11784" width="14.25" style="1" customWidth="1"/>
    <col min="11785" max="12033" width="16.625" style="1"/>
    <col min="12034" max="12034" width="2.125" style="1" customWidth="1"/>
    <col min="12035" max="12035" width="21.625" style="1" customWidth="1"/>
    <col min="12036" max="12036" width="25.875" style="1" customWidth="1"/>
    <col min="12037" max="12037" width="31.75" style="1" customWidth="1"/>
    <col min="12038" max="12038" width="27.375" style="1" customWidth="1"/>
    <col min="12039" max="12039" width="16.125" style="1" customWidth="1"/>
    <col min="12040" max="12040" width="14.25" style="1" customWidth="1"/>
    <col min="12041" max="12289" width="16.625" style="1"/>
    <col min="12290" max="12290" width="2.125" style="1" customWidth="1"/>
    <col min="12291" max="12291" width="21.625" style="1" customWidth="1"/>
    <col min="12292" max="12292" width="25.875" style="1" customWidth="1"/>
    <col min="12293" max="12293" width="31.75" style="1" customWidth="1"/>
    <col min="12294" max="12294" width="27.375" style="1" customWidth="1"/>
    <col min="12295" max="12295" width="16.125" style="1" customWidth="1"/>
    <col min="12296" max="12296" width="14.25" style="1" customWidth="1"/>
    <col min="12297" max="12545" width="16.625" style="1"/>
    <col min="12546" max="12546" width="2.125" style="1" customWidth="1"/>
    <col min="12547" max="12547" width="21.625" style="1" customWidth="1"/>
    <col min="12548" max="12548" width="25.875" style="1" customWidth="1"/>
    <col min="12549" max="12549" width="31.75" style="1" customWidth="1"/>
    <col min="12550" max="12550" width="27.375" style="1" customWidth="1"/>
    <col min="12551" max="12551" width="16.125" style="1" customWidth="1"/>
    <col min="12552" max="12552" width="14.25" style="1" customWidth="1"/>
    <col min="12553" max="12801" width="16.625" style="1"/>
    <col min="12802" max="12802" width="2.125" style="1" customWidth="1"/>
    <col min="12803" max="12803" width="21.625" style="1" customWidth="1"/>
    <col min="12804" max="12804" width="25.875" style="1" customWidth="1"/>
    <col min="12805" max="12805" width="31.75" style="1" customWidth="1"/>
    <col min="12806" max="12806" width="27.375" style="1" customWidth="1"/>
    <col min="12807" max="12807" width="16.125" style="1" customWidth="1"/>
    <col min="12808" max="12808" width="14.25" style="1" customWidth="1"/>
    <col min="12809" max="13057" width="16.625" style="1"/>
    <col min="13058" max="13058" width="2.125" style="1" customWidth="1"/>
    <col min="13059" max="13059" width="21.625" style="1" customWidth="1"/>
    <col min="13060" max="13060" width="25.875" style="1" customWidth="1"/>
    <col min="13061" max="13061" width="31.75" style="1" customWidth="1"/>
    <col min="13062" max="13062" width="27.375" style="1" customWidth="1"/>
    <col min="13063" max="13063" width="16.125" style="1" customWidth="1"/>
    <col min="13064" max="13064" width="14.25" style="1" customWidth="1"/>
    <col min="13065" max="13313" width="16.625" style="1"/>
    <col min="13314" max="13314" width="2.125" style="1" customWidth="1"/>
    <col min="13315" max="13315" width="21.625" style="1" customWidth="1"/>
    <col min="13316" max="13316" width="25.875" style="1" customWidth="1"/>
    <col min="13317" max="13317" width="31.75" style="1" customWidth="1"/>
    <col min="13318" max="13318" width="27.375" style="1" customWidth="1"/>
    <col min="13319" max="13319" width="16.125" style="1" customWidth="1"/>
    <col min="13320" max="13320" width="14.25" style="1" customWidth="1"/>
    <col min="13321" max="13569" width="16.625" style="1"/>
    <col min="13570" max="13570" width="2.125" style="1" customWidth="1"/>
    <col min="13571" max="13571" width="21.625" style="1" customWidth="1"/>
    <col min="13572" max="13572" width="25.875" style="1" customWidth="1"/>
    <col min="13573" max="13573" width="31.75" style="1" customWidth="1"/>
    <col min="13574" max="13574" width="27.375" style="1" customWidth="1"/>
    <col min="13575" max="13575" width="16.125" style="1" customWidth="1"/>
    <col min="13576" max="13576" width="14.25" style="1" customWidth="1"/>
    <col min="13577" max="13825" width="16.625" style="1"/>
    <col min="13826" max="13826" width="2.125" style="1" customWidth="1"/>
    <col min="13827" max="13827" width="21.625" style="1" customWidth="1"/>
    <col min="13828" max="13828" width="25.875" style="1" customWidth="1"/>
    <col min="13829" max="13829" width="31.75" style="1" customWidth="1"/>
    <col min="13830" max="13830" width="27.375" style="1" customWidth="1"/>
    <col min="13831" max="13831" width="16.125" style="1" customWidth="1"/>
    <col min="13832" max="13832" width="14.25" style="1" customWidth="1"/>
    <col min="13833" max="14081" width="16.625" style="1"/>
    <col min="14082" max="14082" width="2.125" style="1" customWidth="1"/>
    <col min="14083" max="14083" width="21.625" style="1" customWidth="1"/>
    <col min="14084" max="14084" width="25.875" style="1" customWidth="1"/>
    <col min="14085" max="14085" width="31.75" style="1" customWidth="1"/>
    <col min="14086" max="14086" width="27.375" style="1" customWidth="1"/>
    <col min="14087" max="14087" width="16.125" style="1" customWidth="1"/>
    <col min="14088" max="14088" width="14.25" style="1" customWidth="1"/>
    <col min="14089" max="14337" width="16.625" style="1"/>
    <col min="14338" max="14338" width="2.125" style="1" customWidth="1"/>
    <col min="14339" max="14339" width="21.625" style="1" customWidth="1"/>
    <col min="14340" max="14340" width="25.875" style="1" customWidth="1"/>
    <col min="14341" max="14341" width="31.75" style="1" customWidth="1"/>
    <col min="14342" max="14342" width="27.375" style="1" customWidth="1"/>
    <col min="14343" max="14343" width="16.125" style="1" customWidth="1"/>
    <col min="14344" max="14344" width="14.25" style="1" customWidth="1"/>
    <col min="14345" max="14593" width="16.625" style="1"/>
    <col min="14594" max="14594" width="2.125" style="1" customWidth="1"/>
    <col min="14595" max="14595" width="21.625" style="1" customWidth="1"/>
    <col min="14596" max="14596" width="25.875" style="1" customWidth="1"/>
    <col min="14597" max="14597" width="31.75" style="1" customWidth="1"/>
    <col min="14598" max="14598" width="27.375" style="1" customWidth="1"/>
    <col min="14599" max="14599" width="16.125" style="1" customWidth="1"/>
    <col min="14600" max="14600" width="14.25" style="1" customWidth="1"/>
    <col min="14601" max="14849" width="16.625" style="1"/>
    <col min="14850" max="14850" width="2.125" style="1" customWidth="1"/>
    <col min="14851" max="14851" width="21.625" style="1" customWidth="1"/>
    <col min="14852" max="14852" width="25.875" style="1" customWidth="1"/>
    <col min="14853" max="14853" width="31.75" style="1" customWidth="1"/>
    <col min="14854" max="14854" width="27.375" style="1" customWidth="1"/>
    <col min="14855" max="14855" width="16.125" style="1" customWidth="1"/>
    <col min="14856" max="14856" width="14.25" style="1" customWidth="1"/>
    <col min="14857" max="15105" width="16.625" style="1"/>
    <col min="15106" max="15106" width="2.125" style="1" customWidth="1"/>
    <col min="15107" max="15107" width="21.625" style="1" customWidth="1"/>
    <col min="15108" max="15108" width="25.875" style="1" customWidth="1"/>
    <col min="15109" max="15109" width="31.75" style="1" customWidth="1"/>
    <col min="15110" max="15110" width="27.375" style="1" customWidth="1"/>
    <col min="15111" max="15111" width="16.125" style="1" customWidth="1"/>
    <col min="15112" max="15112" width="14.25" style="1" customWidth="1"/>
    <col min="15113" max="15361" width="16.625" style="1"/>
    <col min="15362" max="15362" width="2.125" style="1" customWidth="1"/>
    <col min="15363" max="15363" width="21.625" style="1" customWidth="1"/>
    <col min="15364" max="15364" width="25.875" style="1" customWidth="1"/>
    <col min="15365" max="15365" width="31.75" style="1" customWidth="1"/>
    <col min="15366" max="15366" width="27.375" style="1" customWidth="1"/>
    <col min="15367" max="15367" width="16.125" style="1" customWidth="1"/>
    <col min="15368" max="15368" width="14.25" style="1" customWidth="1"/>
    <col min="15369" max="15617" width="16.625" style="1"/>
    <col min="15618" max="15618" width="2.125" style="1" customWidth="1"/>
    <col min="15619" max="15619" width="21.625" style="1" customWidth="1"/>
    <col min="15620" max="15620" width="25.875" style="1" customWidth="1"/>
    <col min="15621" max="15621" width="31.75" style="1" customWidth="1"/>
    <col min="15622" max="15622" width="27.375" style="1" customWidth="1"/>
    <col min="15623" max="15623" width="16.125" style="1" customWidth="1"/>
    <col min="15624" max="15624" width="14.25" style="1" customWidth="1"/>
    <col min="15625" max="15873" width="16.625" style="1"/>
    <col min="15874" max="15874" width="2.125" style="1" customWidth="1"/>
    <col min="15875" max="15875" width="21.625" style="1" customWidth="1"/>
    <col min="15876" max="15876" width="25.875" style="1" customWidth="1"/>
    <col min="15877" max="15877" width="31.75" style="1" customWidth="1"/>
    <col min="15878" max="15878" width="27.375" style="1" customWidth="1"/>
    <col min="15879" max="15879" width="16.125" style="1" customWidth="1"/>
    <col min="15880" max="15880" width="14.25" style="1" customWidth="1"/>
    <col min="15881" max="16129" width="16.625" style="1"/>
    <col min="16130" max="16130" width="2.125" style="1" customWidth="1"/>
    <col min="16131" max="16131" width="21.625" style="1" customWidth="1"/>
    <col min="16132" max="16132" width="25.875" style="1" customWidth="1"/>
    <col min="16133" max="16133" width="31.75" style="1" customWidth="1"/>
    <col min="16134" max="16134" width="27.375" style="1" customWidth="1"/>
    <col min="16135" max="16135" width="16.125" style="1" customWidth="1"/>
    <col min="16136" max="16136" width="14.25" style="1" customWidth="1"/>
    <col min="16137" max="16384" width="16.625" style="1"/>
  </cols>
  <sheetData>
    <row r="1" spans="1:9" ht="18" customHeight="1">
      <c r="A1" s="1" t="s">
        <v>140</v>
      </c>
    </row>
    <row r="2" spans="1:9" ht="17.25">
      <c r="A2" s="185" t="s">
        <v>139</v>
      </c>
      <c r="B2" s="185"/>
      <c r="C2" s="185"/>
      <c r="D2" s="185"/>
      <c r="E2" s="185"/>
      <c r="F2" s="185"/>
      <c r="G2" s="185"/>
      <c r="H2" s="185"/>
      <c r="I2" s="96"/>
    </row>
    <row r="3" spans="1:9" ht="17.25">
      <c r="A3" s="96"/>
      <c r="B3" s="96"/>
      <c r="C3" s="96"/>
      <c r="D3" s="96"/>
      <c r="E3" s="96"/>
      <c r="F3" s="96"/>
      <c r="G3" s="96"/>
      <c r="H3" s="96"/>
      <c r="I3" s="96"/>
    </row>
    <row r="4" spans="1:9" ht="13.5"/>
    <row r="5" spans="1:9" ht="13.5">
      <c r="F5" s="95" t="s">
        <v>7</v>
      </c>
      <c r="G5" s="202" t="str">
        <f>IF(第1号様式別紙1!G5="","",第1号様式別紙1!G5)</f>
        <v/>
      </c>
      <c r="H5" s="202"/>
      <c r="I5" s="4" t="s">
        <v>243</v>
      </c>
    </row>
    <row r="6" spans="1:9" ht="13.5">
      <c r="F6" s="4"/>
      <c r="G6" s="4"/>
      <c r="H6" s="4"/>
    </row>
    <row r="7" spans="1:9" ht="13.5">
      <c r="A7" s="1" t="s">
        <v>151</v>
      </c>
    </row>
    <row r="8" spans="1:9" ht="13.5"/>
    <row r="9" spans="1:9" ht="17.25" customHeight="1">
      <c r="B9" s="78" t="s">
        <v>8</v>
      </c>
      <c r="C9" s="78" t="s">
        <v>9</v>
      </c>
      <c r="D9" s="79" t="s">
        <v>10</v>
      </c>
      <c r="E9" s="79" t="s">
        <v>189</v>
      </c>
      <c r="F9" s="189" t="s">
        <v>11</v>
      </c>
      <c r="G9" s="190"/>
      <c r="H9" s="78" t="s">
        <v>12</v>
      </c>
    </row>
    <row r="10" spans="1:9" ht="30" customHeight="1">
      <c r="B10" s="186" t="s">
        <v>174</v>
      </c>
      <c r="C10" s="141" t="str">
        <f>IF(第1号様式別紙1!C10="","",第1号様式別紙1!C10)</f>
        <v>（5）救命救急センター施設整備事業</v>
      </c>
      <c r="D10" s="141" t="str">
        <f>IF(第1号様式別紙1!D10="","",第1号様式別紙1!D10)</f>
        <v>○○病院</v>
      </c>
      <c r="E10" s="141" t="str">
        <f>IF(第1号様式別紙1!E10="","",第1号様式別紙1!E10)</f>
        <v>救急医療</v>
      </c>
      <c r="F10" s="209" t="str">
        <f>IF(第1号様式別紙1!F10="","",第1号様式別紙1!F10)</f>
        <v>医療法人○○</v>
      </c>
      <c r="G10" s="210"/>
      <c r="H10" s="78">
        <f>IF(第1号様式別紙1!H10="","",第1号様式別紙1!H10)</f>
        <v>1</v>
      </c>
    </row>
    <row r="11" spans="1:9" ht="30" customHeight="1">
      <c r="B11" s="187"/>
      <c r="C11" s="141" t="str">
        <f>IF(第1号様式別紙1!C11="","",第1号様式別紙1!C11)</f>
        <v>（9）小児医療施設施設整備事業</v>
      </c>
      <c r="D11" s="141" t="str">
        <f>IF(第1号様式別紙1!D11="","",第1号様式別紙1!D11)</f>
        <v>××病院</v>
      </c>
      <c r="E11" s="141" t="str">
        <f>IF(第1号様式別紙1!E11="","",第1号様式別紙1!E11)</f>
        <v>小児救急医療を含む小児医療</v>
      </c>
      <c r="F11" s="209" t="str">
        <f>IF(第1号様式別紙1!F11="","",第1号様式別紙1!F11)</f>
        <v>医療法人社団××</v>
      </c>
      <c r="G11" s="210"/>
      <c r="H11" s="78">
        <f>IF(第1号様式別紙1!H11="","",第1号様式別紙1!H11)</f>
        <v>3</v>
      </c>
    </row>
    <row r="12" spans="1:9" ht="30" customHeight="1">
      <c r="B12" s="187"/>
      <c r="C12" s="141" t="str">
        <f>IF(第1号様式別紙1!C12="","",第1号様式別紙1!C12)</f>
        <v/>
      </c>
      <c r="D12" s="141" t="str">
        <f>IF(第1号様式別紙1!D12="","",第1号様式別紙1!D12)</f>
        <v/>
      </c>
      <c r="E12" s="141" t="str">
        <f>IF(第1号様式別紙1!E12="","",第1号様式別紙1!E12)</f>
        <v/>
      </c>
      <c r="F12" s="209" t="str">
        <f>IF(第1号様式別紙1!F12="","",第1号様式別紙1!F12)</f>
        <v/>
      </c>
      <c r="G12" s="210"/>
      <c r="H12" s="78" t="str">
        <f>IF(第1号様式別紙1!H12="","",第1号様式別紙1!H12)</f>
        <v/>
      </c>
    </row>
    <row r="13" spans="1:9" ht="30" customHeight="1">
      <c r="B13" s="187"/>
      <c r="C13" s="141" t="str">
        <f>IF(第1号様式別紙1!C13="","",第1号様式別紙1!C13)</f>
        <v/>
      </c>
      <c r="D13" s="141" t="str">
        <f>IF(第1号様式別紙1!D13="","",第1号様式別紙1!D13)</f>
        <v/>
      </c>
      <c r="E13" s="141" t="str">
        <f>IF(第1号様式別紙1!E13="","",第1号様式別紙1!E13)</f>
        <v/>
      </c>
      <c r="F13" s="209" t="str">
        <f>IF(第1号様式別紙1!F13="","",第1号様式別紙1!F13)</f>
        <v/>
      </c>
      <c r="G13" s="210"/>
      <c r="H13" s="78" t="str">
        <f>IF(第1号様式別紙1!H13="","",第1号様式別紙1!H13)</f>
        <v/>
      </c>
    </row>
    <row r="14" spans="1:9" ht="30" customHeight="1">
      <c r="B14" s="188"/>
      <c r="C14" s="141" t="str">
        <f>IF(第1号様式別紙1!C14="","",第1号様式別紙1!C14)</f>
        <v/>
      </c>
      <c r="D14" s="141" t="str">
        <f>IF(第1号様式別紙1!D14="","",第1号様式別紙1!D14)</f>
        <v/>
      </c>
      <c r="E14" s="141" t="str">
        <f>IF(第1号様式別紙1!E14="","",第1号様式別紙1!E14)</f>
        <v/>
      </c>
      <c r="F14" s="209" t="str">
        <f>IF(第1号様式別紙1!F14="","",第1号様式別紙1!F14)</f>
        <v/>
      </c>
      <c r="G14" s="210"/>
      <c r="H14" s="78" t="str">
        <f>IF(第1号様式別紙1!H14="","",第1号様式別紙1!H14)</f>
        <v/>
      </c>
    </row>
    <row r="15" spans="1:9" ht="30" customHeight="1">
      <c r="B15" s="186" t="s">
        <v>173</v>
      </c>
      <c r="C15" s="141" t="str">
        <f>IF(第1号様式別紙1!C15="","",第1号様式別紙1!C15)</f>
        <v>（24）医療施設等耐震整備事業</v>
      </c>
      <c r="D15" s="141" t="str">
        <f>IF(第1号様式別紙1!D15="","",第1号様式別紙1!D15)</f>
        <v>△△医院</v>
      </c>
      <c r="E15" s="141" t="str">
        <f>IF(第1号様式別紙1!E15="","",第1号様式別紙1!E15)</f>
        <v>災害時医療</v>
      </c>
      <c r="F15" s="209" t="str">
        <f>IF(第1号様式別紙1!F15="","",第1号様式別紙1!F15)</f>
        <v>一般財団法人△△</v>
      </c>
      <c r="G15" s="210"/>
      <c r="H15" s="78">
        <f>IF(第1号様式別紙1!H15="","",第1号様式別紙1!H15)</f>
        <v>2</v>
      </c>
    </row>
    <row r="16" spans="1:9" ht="30" customHeight="1">
      <c r="B16" s="187"/>
      <c r="C16" s="141"/>
      <c r="D16" s="141" t="str">
        <f>IF(第1号様式別紙1!D16="","",第1号様式別紙1!D16)</f>
        <v/>
      </c>
      <c r="E16" s="141" t="str">
        <f>IF(第1号様式別紙1!E16="","",第1号様式別紙1!E16)</f>
        <v/>
      </c>
      <c r="F16" s="165" t="str">
        <f>IF(第1号様式別紙1!F16="","",第1号様式別紙1!F16)</f>
        <v/>
      </c>
      <c r="G16" s="166"/>
      <c r="H16" s="78" t="str">
        <f>IF(第1号様式別紙1!H16="","",第1号様式別紙1!H16)</f>
        <v/>
      </c>
    </row>
    <row r="17" spans="2:8" ht="30" customHeight="1">
      <c r="B17" s="187"/>
      <c r="C17" s="141" t="str">
        <f>IF(第1号様式別紙1!C17="","",第1号様式別紙1!C17)</f>
        <v/>
      </c>
      <c r="D17" s="141" t="str">
        <f>IF(第1号様式別紙1!D17="","",第1号様式別紙1!D17)</f>
        <v/>
      </c>
      <c r="E17" s="141" t="str">
        <f>IF(第1号様式別紙1!E17="","",第1号様式別紙1!E17)</f>
        <v/>
      </c>
      <c r="F17" s="165" t="str">
        <f>IF(第1号様式別紙1!F17="","",第1号様式別紙1!F17)</f>
        <v/>
      </c>
      <c r="G17" s="166"/>
      <c r="H17" s="78" t="str">
        <f>IF(第1号様式別紙1!H17="","",第1号様式別紙1!H17)</f>
        <v/>
      </c>
    </row>
    <row r="18" spans="2:8" ht="30" customHeight="1">
      <c r="B18" s="187"/>
      <c r="C18" s="141" t="str">
        <f>IF(第1号様式別紙1!C18="","",第1号様式別紙1!C18)</f>
        <v/>
      </c>
      <c r="D18" s="141" t="str">
        <f>IF(第1号様式別紙1!D18="","",第1号様式別紙1!D18)</f>
        <v/>
      </c>
      <c r="E18" s="141" t="str">
        <f>IF(第1号様式別紙1!E18="","",第1号様式別紙1!E18)</f>
        <v/>
      </c>
      <c r="F18" s="165" t="str">
        <f>IF(第1号様式別紙1!F18="","",第1号様式別紙1!F18)</f>
        <v/>
      </c>
      <c r="G18" s="166"/>
      <c r="H18" s="78" t="str">
        <f>IF(第1号様式別紙1!H18="","",第1号様式別紙1!H18)</f>
        <v/>
      </c>
    </row>
    <row r="19" spans="2:8" ht="30" customHeight="1">
      <c r="B19" s="188"/>
      <c r="C19" s="141" t="str">
        <f>IF(第1号様式別紙1!C19="","",第1号様式別紙1!C19)</f>
        <v/>
      </c>
      <c r="D19" s="141" t="str">
        <f>IF(第1号様式別紙1!D19="","",第1号様式別紙1!D19)</f>
        <v/>
      </c>
      <c r="E19" s="141" t="str">
        <f>IF(第1号様式別紙1!E19="","",第1号様式別紙1!E19)</f>
        <v/>
      </c>
      <c r="F19" s="165" t="str">
        <f>IF(第1号様式別紙1!F19="","",第1号様式別紙1!F19)</f>
        <v/>
      </c>
      <c r="G19" s="166"/>
      <c r="H19" s="78" t="str">
        <f>IF(第1号様式別紙1!H19="","",第1号様式別紙1!H19)</f>
        <v/>
      </c>
    </row>
    <row r="20" spans="2:8" ht="30" customHeight="1">
      <c r="B20" s="186" t="s">
        <v>175</v>
      </c>
      <c r="C20" s="141" t="str">
        <f>IF(第1号様式別紙1!C20="","",第1号様式別紙1!C20)</f>
        <v>（30）看護師の特定行為に係る指定研修機関等施設整備事業</v>
      </c>
      <c r="D20" s="141" t="str">
        <f>IF(第1号様式別紙1!D20="","",第1号様式別紙1!D20)</f>
        <v>□□看護専門学校</v>
      </c>
      <c r="E20" s="141" t="str">
        <f>IF(第1号様式別紙1!E20="","",第1号様式別紙1!E20)</f>
        <v>―</v>
      </c>
      <c r="F20" s="209" t="str">
        <f>IF(第1号様式別紙1!F20="","",第1号様式別紙1!F20)</f>
        <v>学校法人□□</v>
      </c>
      <c r="G20" s="210"/>
      <c r="H20" s="78">
        <f>IF(第1号様式別紙1!H20="","",第1号様式別紙1!H20)</f>
        <v>4</v>
      </c>
    </row>
    <row r="21" spans="2:8" ht="30" customHeight="1">
      <c r="B21" s="187"/>
      <c r="C21" s="141" t="str">
        <f>IF(第1号様式別紙1!C21="","",第1号様式別紙1!C21)</f>
        <v/>
      </c>
      <c r="D21" s="141" t="str">
        <f>IF(第1号様式別紙1!D21="","",第1号様式別紙1!D21)</f>
        <v/>
      </c>
      <c r="E21" s="141" t="str">
        <f>IF(第1号様式別紙1!E21="","",第1号様式別紙1!E21)</f>
        <v/>
      </c>
      <c r="F21" s="209" t="str">
        <f>IF(第1号様式別紙1!F21="","",第1号様式別紙1!F21)</f>
        <v/>
      </c>
      <c r="G21" s="210"/>
      <c r="H21" s="78" t="str">
        <f>IF(第1号様式別紙1!H21="","",第1号様式別紙1!H21)</f>
        <v/>
      </c>
    </row>
    <row r="22" spans="2:8" ht="30" customHeight="1">
      <c r="B22" s="188"/>
      <c r="C22" s="141" t="str">
        <f>IF(第1号様式別紙1!C22="","",第1号様式別紙1!C22)</f>
        <v/>
      </c>
      <c r="D22" s="141" t="str">
        <f>IF(第1号様式別紙1!D22="","",第1号様式別紙1!D22)</f>
        <v/>
      </c>
      <c r="E22" s="141" t="str">
        <f>IF(第1号様式別紙1!E22="","",第1号様式別紙1!E22)</f>
        <v/>
      </c>
      <c r="F22" s="209" t="str">
        <f>IF(第1号様式別紙1!F22="","",第1号様式別紙1!F22)</f>
        <v/>
      </c>
      <c r="G22" s="210"/>
      <c r="H22" s="78" t="str">
        <f>IF(第1号様式別紙1!H22="","",第1号様式別紙1!H22)</f>
        <v/>
      </c>
    </row>
    <row r="23" spans="2:8" s="80" customFormat="1" ht="13.5"/>
    <row r="24" spans="2:8" s="80" customFormat="1" ht="27.75" customHeight="1">
      <c r="C24" s="211" t="s">
        <v>237</v>
      </c>
      <c r="D24" s="211"/>
      <c r="E24" s="211"/>
      <c r="F24" s="211"/>
      <c r="G24" s="211"/>
      <c r="H24" s="211"/>
    </row>
    <row r="25" spans="2:8" s="80" customFormat="1" ht="20.100000000000001" customHeight="1"/>
    <row r="26" spans="2:8" s="80" customFormat="1" ht="20.100000000000001" customHeight="1"/>
    <row r="27" spans="2:8" s="80" customFormat="1" ht="20.100000000000001" customHeight="1"/>
    <row r="28" spans="2:8" s="80" customFormat="1" ht="20.100000000000001" customHeight="1"/>
    <row r="29" spans="2:8" s="80" customFormat="1" ht="20.100000000000001" customHeight="1"/>
    <row r="30" spans="2:8" s="80" customFormat="1" ht="20.100000000000001" customHeight="1"/>
    <row r="31" spans="2:8" s="80" customFormat="1" ht="20.100000000000001" customHeight="1"/>
    <row r="32" spans="2:8" s="80" customFormat="1" ht="20.100000000000001" customHeight="1"/>
    <row r="33" s="80" customFormat="1" ht="20.100000000000001" customHeight="1"/>
    <row r="34" s="80" customFormat="1" ht="20.100000000000001" customHeight="1"/>
    <row r="35" s="80" customFormat="1" ht="20.100000000000001" customHeight="1"/>
    <row r="36" s="80" customFormat="1" ht="20.100000000000001" customHeight="1"/>
    <row r="37" s="80" customFormat="1" ht="20.100000000000001" customHeight="1"/>
    <row r="38" s="80" customFormat="1" ht="20.100000000000001" customHeight="1"/>
    <row r="39" s="80" customFormat="1" ht="20.100000000000001" customHeight="1"/>
  </sheetData>
  <mergeCells count="16">
    <mergeCell ref="C24:H24"/>
    <mergeCell ref="B15:B19"/>
    <mergeCell ref="F15:G15"/>
    <mergeCell ref="B20:B22"/>
    <mergeCell ref="F20:G20"/>
    <mergeCell ref="F21:G21"/>
    <mergeCell ref="F22:G22"/>
    <mergeCell ref="A2:H2"/>
    <mergeCell ref="G5:H5"/>
    <mergeCell ref="F9:G9"/>
    <mergeCell ref="B10:B14"/>
    <mergeCell ref="F10:G10"/>
    <mergeCell ref="F11:G11"/>
    <mergeCell ref="F12:G12"/>
    <mergeCell ref="F14:G14"/>
    <mergeCell ref="F13:G13"/>
  </mergeCells>
  <phoneticPr fontId="1"/>
  <printOptions horizontalCentered="1"/>
  <pageMargins left="0.39370078740157483" right="0.59055118110236227" top="0.59055118110236227" bottom="0.59055118110236227" header="0.51181102362204722" footer="0.51181102362204722"/>
  <pageSetup paperSize="9" scale="95" orientation="landscape" blackAndWhite="1" horizontalDpi="300"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DB!$B$2:$B$22</xm:f>
          </x14:formula1>
          <xm:sqref>C10:C14</xm:sqref>
        </x14:dataValidation>
        <x14:dataValidation type="list" allowBlank="1" showInputMessage="1" showErrorMessage="1">
          <x14:formula1>
            <xm:f>DB!$B$23:$B$30</xm:f>
          </x14:formula1>
          <xm:sqref>C15:C19</xm:sqref>
        </x14:dataValidation>
        <x14:dataValidation type="list" allowBlank="1" showInputMessage="1" showErrorMessage="1">
          <x14:formula1>
            <xm:f>DB!$B$31:$B$32</xm:f>
          </x14:formula1>
          <xm:sqref>C20:C22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T42"/>
  <sheetViews>
    <sheetView view="pageBreakPreview" zoomScale="70" zoomScaleNormal="75" zoomScaleSheetLayoutView="70" workbookViewId="0">
      <pane ySplit="9" topLeftCell="A16" activePane="bottomLeft" state="frozen"/>
      <selection activeCell="H22" sqref="H22"/>
      <selection pane="bottomLeft" activeCell="N24" sqref="N24"/>
    </sheetView>
  </sheetViews>
  <sheetFormatPr defaultColWidth="12.625" defaultRowHeight="24" customHeight="1"/>
  <cols>
    <col min="1" max="1" width="2.125" style="1" customWidth="1"/>
    <col min="2" max="2" width="20.75" style="1" customWidth="1"/>
    <col min="3" max="3" width="24.875" style="1" customWidth="1"/>
    <col min="4" max="4" width="16.75" style="1" customWidth="1"/>
    <col min="5" max="6" width="10.125" style="1" customWidth="1"/>
    <col min="7" max="11" width="14.5" style="1" customWidth="1"/>
    <col min="12" max="13" width="11.25" style="1" customWidth="1"/>
    <col min="14" max="14" width="16.125" style="1" bestFit="1" customWidth="1"/>
    <col min="15" max="15" width="8.5" style="1" hidden="1" customWidth="1"/>
    <col min="16" max="16" width="7.5" style="1" hidden="1" customWidth="1"/>
    <col min="17" max="17" width="7.5" style="1" bestFit="1" customWidth="1"/>
    <col min="18" max="18" width="5.625" style="1" bestFit="1" customWidth="1"/>
    <col min="19" max="19" width="14.75" style="1" customWidth="1"/>
    <col min="20" max="20" width="16.375" style="1" customWidth="1"/>
    <col min="21" max="259" width="12.625" style="1"/>
    <col min="260" max="260" width="2.125" style="1" customWidth="1"/>
    <col min="261" max="261" width="20.75" style="1" customWidth="1"/>
    <col min="262" max="262" width="20.875" style="1" customWidth="1"/>
    <col min="263" max="263" width="16.75" style="1" customWidth="1"/>
    <col min="264" max="265" width="10.125" style="1" customWidth="1"/>
    <col min="266" max="270" width="14.5" style="1" customWidth="1"/>
    <col min="271" max="272" width="11.25" style="1" customWidth="1"/>
    <col min="273" max="273" width="14.5" style="1" customWidth="1"/>
    <col min="274" max="274" width="6.625" style="1" customWidth="1"/>
    <col min="275" max="275" width="14.5" style="1" customWidth="1"/>
    <col min="276" max="276" width="16.375" style="1" customWidth="1"/>
    <col min="277" max="515" width="12.625" style="1"/>
    <col min="516" max="516" width="2.125" style="1" customWidth="1"/>
    <col min="517" max="517" width="20.75" style="1" customWidth="1"/>
    <col min="518" max="518" width="20.875" style="1" customWidth="1"/>
    <col min="519" max="519" width="16.75" style="1" customWidth="1"/>
    <col min="520" max="521" width="10.125" style="1" customWidth="1"/>
    <col min="522" max="526" width="14.5" style="1" customWidth="1"/>
    <col min="527" max="528" width="11.25" style="1" customWidth="1"/>
    <col min="529" max="529" width="14.5" style="1" customWidth="1"/>
    <col min="530" max="530" width="6.625" style="1" customWidth="1"/>
    <col min="531" max="531" width="14.5" style="1" customWidth="1"/>
    <col min="532" max="532" width="16.375" style="1" customWidth="1"/>
    <col min="533" max="771" width="12.625" style="1"/>
    <col min="772" max="772" width="2.125" style="1" customWidth="1"/>
    <col min="773" max="773" width="20.75" style="1" customWidth="1"/>
    <col min="774" max="774" width="20.875" style="1" customWidth="1"/>
    <col min="775" max="775" width="16.75" style="1" customWidth="1"/>
    <col min="776" max="777" width="10.125" style="1" customWidth="1"/>
    <col min="778" max="782" width="14.5" style="1" customWidth="1"/>
    <col min="783" max="784" width="11.25" style="1" customWidth="1"/>
    <col min="785" max="785" width="14.5" style="1" customWidth="1"/>
    <col min="786" max="786" width="6.625" style="1" customWidth="1"/>
    <col min="787" max="787" width="14.5" style="1" customWidth="1"/>
    <col min="788" max="788" width="16.375" style="1" customWidth="1"/>
    <col min="789" max="1027" width="12.625" style="1"/>
    <col min="1028" max="1028" width="2.125" style="1" customWidth="1"/>
    <col min="1029" max="1029" width="20.75" style="1" customWidth="1"/>
    <col min="1030" max="1030" width="20.875" style="1" customWidth="1"/>
    <col min="1031" max="1031" width="16.75" style="1" customWidth="1"/>
    <col min="1032" max="1033" width="10.125" style="1" customWidth="1"/>
    <col min="1034" max="1038" width="14.5" style="1" customWidth="1"/>
    <col min="1039" max="1040" width="11.25" style="1" customWidth="1"/>
    <col min="1041" max="1041" width="14.5" style="1" customWidth="1"/>
    <col min="1042" max="1042" width="6.625" style="1" customWidth="1"/>
    <col min="1043" max="1043" width="14.5" style="1" customWidth="1"/>
    <col min="1044" max="1044" width="16.375" style="1" customWidth="1"/>
    <col min="1045" max="1283" width="12.625" style="1"/>
    <col min="1284" max="1284" width="2.125" style="1" customWidth="1"/>
    <col min="1285" max="1285" width="20.75" style="1" customWidth="1"/>
    <col min="1286" max="1286" width="20.875" style="1" customWidth="1"/>
    <col min="1287" max="1287" width="16.75" style="1" customWidth="1"/>
    <col min="1288" max="1289" width="10.125" style="1" customWidth="1"/>
    <col min="1290" max="1294" width="14.5" style="1" customWidth="1"/>
    <col min="1295" max="1296" width="11.25" style="1" customWidth="1"/>
    <col min="1297" max="1297" width="14.5" style="1" customWidth="1"/>
    <col min="1298" max="1298" width="6.625" style="1" customWidth="1"/>
    <col min="1299" max="1299" width="14.5" style="1" customWidth="1"/>
    <col min="1300" max="1300" width="16.375" style="1" customWidth="1"/>
    <col min="1301" max="1539" width="12.625" style="1"/>
    <col min="1540" max="1540" width="2.125" style="1" customWidth="1"/>
    <col min="1541" max="1541" width="20.75" style="1" customWidth="1"/>
    <col min="1542" max="1542" width="20.875" style="1" customWidth="1"/>
    <col min="1543" max="1543" width="16.75" style="1" customWidth="1"/>
    <col min="1544" max="1545" width="10.125" style="1" customWidth="1"/>
    <col min="1546" max="1550" width="14.5" style="1" customWidth="1"/>
    <col min="1551" max="1552" width="11.25" style="1" customWidth="1"/>
    <col min="1553" max="1553" width="14.5" style="1" customWidth="1"/>
    <col min="1554" max="1554" width="6.625" style="1" customWidth="1"/>
    <col min="1555" max="1555" width="14.5" style="1" customWidth="1"/>
    <col min="1556" max="1556" width="16.375" style="1" customWidth="1"/>
    <col min="1557" max="1795" width="12.625" style="1"/>
    <col min="1796" max="1796" width="2.125" style="1" customWidth="1"/>
    <col min="1797" max="1797" width="20.75" style="1" customWidth="1"/>
    <col min="1798" max="1798" width="20.875" style="1" customWidth="1"/>
    <col min="1799" max="1799" width="16.75" style="1" customWidth="1"/>
    <col min="1800" max="1801" width="10.125" style="1" customWidth="1"/>
    <col min="1802" max="1806" width="14.5" style="1" customWidth="1"/>
    <col min="1807" max="1808" width="11.25" style="1" customWidth="1"/>
    <col min="1809" max="1809" width="14.5" style="1" customWidth="1"/>
    <col min="1810" max="1810" width="6.625" style="1" customWidth="1"/>
    <col min="1811" max="1811" width="14.5" style="1" customWidth="1"/>
    <col min="1812" max="1812" width="16.375" style="1" customWidth="1"/>
    <col min="1813" max="2051" width="12.625" style="1"/>
    <col min="2052" max="2052" width="2.125" style="1" customWidth="1"/>
    <col min="2053" max="2053" width="20.75" style="1" customWidth="1"/>
    <col min="2054" max="2054" width="20.875" style="1" customWidth="1"/>
    <col min="2055" max="2055" width="16.75" style="1" customWidth="1"/>
    <col min="2056" max="2057" width="10.125" style="1" customWidth="1"/>
    <col min="2058" max="2062" width="14.5" style="1" customWidth="1"/>
    <col min="2063" max="2064" width="11.25" style="1" customWidth="1"/>
    <col min="2065" max="2065" width="14.5" style="1" customWidth="1"/>
    <col min="2066" max="2066" width="6.625" style="1" customWidth="1"/>
    <col min="2067" max="2067" width="14.5" style="1" customWidth="1"/>
    <col min="2068" max="2068" width="16.375" style="1" customWidth="1"/>
    <col min="2069" max="2307" width="12.625" style="1"/>
    <col min="2308" max="2308" width="2.125" style="1" customWidth="1"/>
    <col min="2309" max="2309" width="20.75" style="1" customWidth="1"/>
    <col min="2310" max="2310" width="20.875" style="1" customWidth="1"/>
    <col min="2311" max="2311" width="16.75" style="1" customWidth="1"/>
    <col min="2312" max="2313" width="10.125" style="1" customWidth="1"/>
    <col min="2314" max="2318" width="14.5" style="1" customWidth="1"/>
    <col min="2319" max="2320" width="11.25" style="1" customWidth="1"/>
    <col min="2321" max="2321" width="14.5" style="1" customWidth="1"/>
    <col min="2322" max="2322" width="6.625" style="1" customWidth="1"/>
    <col min="2323" max="2323" width="14.5" style="1" customWidth="1"/>
    <col min="2324" max="2324" width="16.375" style="1" customWidth="1"/>
    <col min="2325" max="2563" width="12.625" style="1"/>
    <col min="2564" max="2564" width="2.125" style="1" customWidth="1"/>
    <col min="2565" max="2565" width="20.75" style="1" customWidth="1"/>
    <col min="2566" max="2566" width="20.875" style="1" customWidth="1"/>
    <col min="2567" max="2567" width="16.75" style="1" customWidth="1"/>
    <col min="2568" max="2569" width="10.125" style="1" customWidth="1"/>
    <col min="2570" max="2574" width="14.5" style="1" customWidth="1"/>
    <col min="2575" max="2576" width="11.25" style="1" customWidth="1"/>
    <col min="2577" max="2577" width="14.5" style="1" customWidth="1"/>
    <col min="2578" max="2578" width="6.625" style="1" customWidth="1"/>
    <col min="2579" max="2579" width="14.5" style="1" customWidth="1"/>
    <col min="2580" max="2580" width="16.375" style="1" customWidth="1"/>
    <col min="2581" max="2819" width="12.625" style="1"/>
    <col min="2820" max="2820" width="2.125" style="1" customWidth="1"/>
    <col min="2821" max="2821" width="20.75" style="1" customWidth="1"/>
    <col min="2822" max="2822" width="20.875" style="1" customWidth="1"/>
    <col min="2823" max="2823" width="16.75" style="1" customWidth="1"/>
    <col min="2824" max="2825" width="10.125" style="1" customWidth="1"/>
    <col min="2826" max="2830" width="14.5" style="1" customWidth="1"/>
    <col min="2831" max="2832" width="11.25" style="1" customWidth="1"/>
    <col min="2833" max="2833" width="14.5" style="1" customWidth="1"/>
    <col min="2834" max="2834" width="6.625" style="1" customWidth="1"/>
    <col min="2835" max="2835" width="14.5" style="1" customWidth="1"/>
    <col min="2836" max="2836" width="16.375" style="1" customWidth="1"/>
    <col min="2837" max="3075" width="12.625" style="1"/>
    <col min="3076" max="3076" width="2.125" style="1" customWidth="1"/>
    <col min="3077" max="3077" width="20.75" style="1" customWidth="1"/>
    <col min="3078" max="3078" width="20.875" style="1" customWidth="1"/>
    <col min="3079" max="3079" width="16.75" style="1" customWidth="1"/>
    <col min="3080" max="3081" width="10.125" style="1" customWidth="1"/>
    <col min="3082" max="3086" width="14.5" style="1" customWidth="1"/>
    <col min="3087" max="3088" width="11.25" style="1" customWidth="1"/>
    <col min="3089" max="3089" width="14.5" style="1" customWidth="1"/>
    <col min="3090" max="3090" width="6.625" style="1" customWidth="1"/>
    <col min="3091" max="3091" width="14.5" style="1" customWidth="1"/>
    <col min="3092" max="3092" width="16.375" style="1" customWidth="1"/>
    <col min="3093" max="3331" width="12.625" style="1"/>
    <col min="3332" max="3332" width="2.125" style="1" customWidth="1"/>
    <col min="3333" max="3333" width="20.75" style="1" customWidth="1"/>
    <col min="3334" max="3334" width="20.875" style="1" customWidth="1"/>
    <col min="3335" max="3335" width="16.75" style="1" customWidth="1"/>
    <col min="3336" max="3337" width="10.125" style="1" customWidth="1"/>
    <col min="3338" max="3342" width="14.5" style="1" customWidth="1"/>
    <col min="3343" max="3344" width="11.25" style="1" customWidth="1"/>
    <col min="3345" max="3345" width="14.5" style="1" customWidth="1"/>
    <col min="3346" max="3346" width="6.625" style="1" customWidth="1"/>
    <col min="3347" max="3347" width="14.5" style="1" customWidth="1"/>
    <col min="3348" max="3348" width="16.375" style="1" customWidth="1"/>
    <col min="3349" max="3587" width="12.625" style="1"/>
    <col min="3588" max="3588" width="2.125" style="1" customWidth="1"/>
    <col min="3589" max="3589" width="20.75" style="1" customWidth="1"/>
    <col min="3590" max="3590" width="20.875" style="1" customWidth="1"/>
    <col min="3591" max="3591" width="16.75" style="1" customWidth="1"/>
    <col min="3592" max="3593" width="10.125" style="1" customWidth="1"/>
    <col min="3594" max="3598" width="14.5" style="1" customWidth="1"/>
    <col min="3599" max="3600" width="11.25" style="1" customWidth="1"/>
    <col min="3601" max="3601" width="14.5" style="1" customWidth="1"/>
    <col min="3602" max="3602" width="6.625" style="1" customWidth="1"/>
    <col min="3603" max="3603" width="14.5" style="1" customWidth="1"/>
    <col min="3604" max="3604" width="16.375" style="1" customWidth="1"/>
    <col min="3605" max="3843" width="12.625" style="1"/>
    <col min="3844" max="3844" width="2.125" style="1" customWidth="1"/>
    <col min="3845" max="3845" width="20.75" style="1" customWidth="1"/>
    <col min="3846" max="3846" width="20.875" style="1" customWidth="1"/>
    <col min="3847" max="3847" width="16.75" style="1" customWidth="1"/>
    <col min="3848" max="3849" width="10.125" style="1" customWidth="1"/>
    <col min="3850" max="3854" width="14.5" style="1" customWidth="1"/>
    <col min="3855" max="3856" width="11.25" style="1" customWidth="1"/>
    <col min="3857" max="3857" width="14.5" style="1" customWidth="1"/>
    <col min="3858" max="3858" width="6.625" style="1" customWidth="1"/>
    <col min="3859" max="3859" width="14.5" style="1" customWidth="1"/>
    <col min="3860" max="3860" width="16.375" style="1" customWidth="1"/>
    <col min="3861" max="4099" width="12.625" style="1"/>
    <col min="4100" max="4100" width="2.125" style="1" customWidth="1"/>
    <col min="4101" max="4101" width="20.75" style="1" customWidth="1"/>
    <col min="4102" max="4102" width="20.875" style="1" customWidth="1"/>
    <col min="4103" max="4103" width="16.75" style="1" customWidth="1"/>
    <col min="4104" max="4105" width="10.125" style="1" customWidth="1"/>
    <col min="4106" max="4110" width="14.5" style="1" customWidth="1"/>
    <col min="4111" max="4112" width="11.25" style="1" customWidth="1"/>
    <col min="4113" max="4113" width="14.5" style="1" customWidth="1"/>
    <col min="4114" max="4114" width="6.625" style="1" customWidth="1"/>
    <col min="4115" max="4115" width="14.5" style="1" customWidth="1"/>
    <col min="4116" max="4116" width="16.375" style="1" customWidth="1"/>
    <col min="4117" max="4355" width="12.625" style="1"/>
    <col min="4356" max="4356" width="2.125" style="1" customWidth="1"/>
    <col min="4357" max="4357" width="20.75" style="1" customWidth="1"/>
    <col min="4358" max="4358" width="20.875" style="1" customWidth="1"/>
    <col min="4359" max="4359" width="16.75" style="1" customWidth="1"/>
    <col min="4360" max="4361" width="10.125" style="1" customWidth="1"/>
    <col min="4362" max="4366" width="14.5" style="1" customWidth="1"/>
    <col min="4367" max="4368" width="11.25" style="1" customWidth="1"/>
    <col min="4369" max="4369" width="14.5" style="1" customWidth="1"/>
    <col min="4370" max="4370" width="6.625" style="1" customWidth="1"/>
    <col min="4371" max="4371" width="14.5" style="1" customWidth="1"/>
    <col min="4372" max="4372" width="16.375" style="1" customWidth="1"/>
    <col min="4373" max="4611" width="12.625" style="1"/>
    <col min="4612" max="4612" width="2.125" style="1" customWidth="1"/>
    <col min="4613" max="4613" width="20.75" style="1" customWidth="1"/>
    <col min="4614" max="4614" width="20.875" style="1" customWidth="1"/>
    <col min="4615" max="4615" width="16.75" style="1" customWidth="1"/>
    <col min="4616" max="4617" width="10.125" style="1" customWidth="1"/>
    <col min="4618" max="4622" width="14.5" style="1" customWidth="1"/>
    <col min="4623" max="4624" width="11.25" style="1" customWidth="1"/>
    <col min="4625" max="4625" width="14.5" style="1" customWidth="1"/>
    <col min="4626" max="4626" width="6.625" style="1" customWidth="1"/>
    <col min="4627" max="4627" width="14.5" style="1" customWidth="1"/>
    <col min="4628" max="4628" width="16.375" style="1" customWidth="1"/>
    <col min="4629" max="4867" width="12.625" style="1"/>
    <col min="4868" max="4868" width="2.125" style="1" customWidth="1"/>
    <col min="4869" max="4869" width="20.75" style="1" customWidth="1"/>
    <col min="4870" max="4870" width="20.875" style="1" customWidth="1"/>
    <col min="4871" max="4871" width="16.75" style="1" customWidth="1"/>
    <col min="4872" max="4873" width="10.125" style="1" customWidth="1"/>
    <col min="4874" max="4878" width="14.5" style="1" customWidth="1"/>
    <col min="4879" max="4880" width="11.25" style="1" customWidth="1"/>
    <col min="4881" max="4881" width="14.5" style="1" customWidth="1"/>
    <col min="4882" max="4882" width="6.625" style="1" customWidth="1"/>
    <col min="4883" max="4883" width="14.5" style="1" customWidth="1"/>
    <col min="4884" max="4884" width="16.375" style="1" customWidth="1"/>
    <col min="4885" max="5123" width="12.625" style="1"/>
    <col min="5124" max="5124" width="2.125" style="1" customWidth="1"/>
    <col min="5125" max="5125" width="20.75" style="1" customWidth="1"/>
    <col min="5126" max="5126" width="20.875" style="1" customWidth="1"/>
    <col min="5127" max="5127" width="16.75" style="1" customWidth="1"/>
    <col min="5128" max="5129" width="10.125" style="1" customWidth="1"/>
    <col min="5130" max="5134" width="14.5" style="1" customWidth="1"/>
    <col min="5135" max="5136" width="11.25" style="1" customWidth="1"/>
    <col min="5137" max="5137" width="14.5" style="1" customWidth="1"/>
    <col min="5138" max="5138" width="6.625" style="1" customWidth="1"/>
    <col min="5139" max="5139" width="14.5" style="1" customWidth="1"/>
    <col min="5140" max="5140" width="16.375" style="1" customWidth="1"/>
    <col min="5141" max="5379" width="12.625" style="1"/>
    <col min="5380" max="5380" width="2.125" style="1" customWidth="1"/>
    <col min="5381" max="5381" width="20.75" style="1" customWidth="1"/>
    <col min="5382" max="5382" width="20.875" style="1" customWidth="1"/>
    <col min="5383" max="5383" width="16.75" style="1" customWidth="1"/>
    <col min="5384" max="5385" width="10.125" style="1" customWidth="1"/>
    <col min="5386" max="5390" width="14.5" style="1" customWidth="1"/>
    <col min="5391" max="5392" width="11.25" style="1" customWidth="1"/>
    <col min="5393" max="5393" width="14.5" style="1" customWidth="1"/>
    <col min="5394" max="5394" width="6.625" style="1" customWidth="1"/>
    <col min="5395" max="5395" width="14.5" style="1" customWidth="1"/>
    <col min="5396" max="5396" width="16.375" style="1" customWidth="1"/>
    <col min="5397" max="5635" width="12.625" style="1"/>
    <col min="5636" max="5636" width="2.125" style="1" customWidth="1"/>
    <col min="5637" max="5637" width="20.75" style="1" customWidth="1"/>
    <col min="5638" max="5638" width="20.875" style="1" customWidth="1"/>
    <col min="5639" max="5639" width="16.75" style="1" customWidth="1"/>
    <col min="5640" max="5641" width="10.125" style="1" customWidth="1"/>
    <col min="5642" max="5646" width="14.5" style="1" customWidth="1"/>
    <col min="5647" max="5648" width="11.25" style="1" customWidth="1"/>
    <col min="5649" max="5649" width="14.5" style="1" customWidth="1"/>
    <col min="5650" max="5650" width="6.625" style="1" customWidth="1"/>
    <col min="5651" max="5651" width="14.5" style="1" customWidth="1"/>
    <col min="5652" max="5652" width="16.375" style="1" customWidth="1"/>
    <col min="5653" max="5891" width="12.625" style="1"/>
    <col min="5892" max="5892" width="2.125" style="1" customWidth="1"/>
    <col min="5893" max="5893" width="20.75" style="1" customWidth="1"/>
    <col min="5894" max="5894" width="20.875" style="1" customWidth="1"/>
    <col min="5895" max="5895" width="16.75" style="1" customWidth="1"/>
    <col min="5896" max="5897" width="10.125" style="1" customWidth="1"/>
    <col min="5898" max="5902" width="14.5" style="1" customWidth="1"/>
    <col min="5903" max="5904" width="11.25" style="1" customWidth="1"/>
    <col min="5905" max="5905" width="14.5" style="1" customWidth="1"/>
    <col min="5906" max="5906" width="6.625" style="1" customWidth="1"/>
    <col min="5907" max="5907" width="14.5" style="1" customWidth="1"/>
    <col min="5908" max="5908" width="16.375" style="1" customWidth="1"/>
    <col min="5909" max="6147" width="12.625" style="1"/>
    <col min="6148" max="6148" width="2.125" style="1" customWidth="1"/>
    <col min="6149" max="6149" width="20.75" style="1" customWidth="1"/>
    <col min="6150" max="6150" width="20.875" style="1" customWidth="1"/>
    <col min="6151" max="6151" width="16.75" style="1" customWidth="1"/>
    <col min="6152" max="6153" width="10.125" style="1" customWidth="1"/>
    <col min="6154" max="6158" width="14.5" style="1" customWidth="1"/>
    <col min="6159" max="6160" width="11.25" style="1" customWidth="1"/>
    <col min="6161" max="6161" width="14.5" style="1" customWidth="1"/>
    <col min="6162" max="6162" width="6.625" style="1" customWidth="1"/>
    <col min="6163" max="6163" width="14.5" style="1" customWidth="1"/>
    <col min="6164" max="6164" width="16.375" style="1" customWidth="1"/>
    <col min="6165" max="6403" width="12.625" style="1"/>
    <col min="6404" max="6404" width="2.125" style="1" customWidth="1"/>
    <col min="6405" max="6405" width="20.75" style="1" customWidth="1"/>
    <col min="6406" max="6406" width="20.875" style="1" customWidth="1"/>
    <col min="6407" max="6407" width="16.75" style="1" customWidth="1"/>
    <col min="6408" max="6409" width="10.125" style="1" customWidth="1"/>
    <col min="6410" max="6414" width="14.5" style="1" customWidth="1"/>
    <col min="6415" max="6416" width="11.25" style="1" customWidth="1"/>
    <col min="6417" max="6417" width="14.5" style="1" customWidth="1"/>
    <col min="6418" max="6418" width="6.625" style="1" customWidth="1"/>
    <col min="6419" max="6419" width="14.5" style="1" customWidth="1"/>
    <col min="6420" max="6420" width="16.375" style="1" customWidth="1"/>
    <col min="6421" max="6659" width="12.625" style="1"/>
    <col min="6660" max="6660" width="2.125" style="1" customWidth="1"/>
    <col min="6661" max="6661" width="20.75" style="1" customWidth="1"/>
    <col min="6662" max="6662" width="20.875" style="1" customWidth="1"/>
    <col min="6663" max="6663" width="16.75" style="1" customWidth="1"/>
    <col min="6664" max="6665" width="10.125" style="1" customWidth="1"/>
    <col min="6666" max="6670" width="14.5" style="1" customWidth="1"/>
    <col min="6671" max="6672" width="11.25" style="1" customWidth="1"/>
    <col min="6673" max="6673" width="14.5" style="1" customWidth="1"/>
    <col min="6674" max="6674" width="6.625" style="1" customWidth="1"/>
    <col min="6675" max="6675" width="14.5" style="1" customWidth="1"/>
    <col min="6676" max="6676" width="16.375" style="1" customWidth="1"/>
    <col min="6677" max="6915" width="12.625" style="1"/>
    <col min="6916" max="6916" width="2.125" style="1" customWidth="1"/>
    <col min="6917" max="6917" width="20.75" style="1" customWidth="1"/>
    <col min="6918" max="6918" width="20.875" style="1" customWidth="1"/>
    <col min="6919" max="6919" width="16.75" style="1" customWidth="1"/>
    <col min="6920" max="6921" width="10.125" style="1" customWidth="1"/>
    <col min="6922" max="6926" width="14.5" style="1" customWidth="1"/>
    <col min="6927" max="6928" width="11.25" style="1" customWidth="1"/>
    <col min="6929" max="6929" width="14.5" style="1" customWidth="1"/>
    <col min="6930" max="6930" width="6.625" style="1" customWidth="1"/>
    <col min="6931" max="6931" width="14.5" style="1" customWidth="1"/>
    <col min="6932" max="6932" width="16.375" style="1" customWidth="1"/>
    <col min="6933" max="7171" width="12.625" style="1"/>
    <col min="7172" max="7172" width="2.125" style="1" customWidth="1"/>
    <col min="7173" max="7173" width="20.75" style="1" customWidth="1"/>
    <col min="7174" max="7174" width="20.875" style="1" customWidth="1"/>
    <col min="7175" max="7175" width="16.75" style="1" customWidth="1"/>
    <col min="7176" max="7177" width="10.125" style="1" customWidth="1"/>
    <col min="7178" max="7182" width="14.5" style="1" customWidth="1"/>
    <col min="7183" max="7184" width="11.25" style="1" customWidth="1"/>
    <col min="7185" max="7185" width="14.5" style="1" customWidth="1"/>
    <col min="7186" max="7186" width="6.625" style="1" customWidth="1"/>
    <col min="7187" max="7187" width="14.5" style="1" customWidth="1"/>
    <col min="7188" max="7188" width="16.375" style="1" customWidth="1"/>
    <col min="7189" max="7427" width="12.625" style="1"/>
    <col min="7428" max="7428" width="2.125" style="1" customWidth="1"/>
    <col min="7429" max="7429" width="20.75" style="1" customWidth="1"/>
    <col min="7430" max="7430" width="20.875" style="1" customWidth="1"/>
    <col min="7431" max="7431" width="16.75" style="1" customWidth="1"/>
    <col min="7432" max="7433" width="10.125" style="1" customWidth="1"/>
    <col min="7434" max="7438" width="14.5" style="1" customWidth="1"/>
    <col min="7439" max="7440" width="11.25" style="1" customWidth="1"/>
    <col min="7441" max="7441" width="14.5" style="1" customWidth="1"/>
    <col min="7442" max="7442" width="6.625" style="1" customWidth="1"/>
    <col min="7443" max="7443" width="14.5" style="1" customWidth="1"/>
    <col min="7444" max="7444" width="16.375" style="1" customWidth="1"/>
    <col min="7445" max="7683" width="12.625" style="1"/>
    <col min="7684" max="7684" width="2.125" style="1" customWidth="1"/>
    <col min="7685" max="7685" width="20.75" style="1" customWidth="1"/>
    <col min="7686" max="7686" width="20.875" style="1" customWidth="1"/>
    <col min="7687" max="7687" width="16.75" style="1" customWidth="1"/>
    <col min="7688" max="7689" width="10.125" style="1" customWidth="1"/>
    <col min="7690" max="7694" width="14.5" style="1" customWidth="1"/>
    <col min="7695" max="7696" width="11.25" style="1" customWidth="1"/>
    <col min="7697" max="7697" width="14.5" style="1" customWidth="1"/>
    <col min="7698" max="7698" width="6.625" style="1" customWidth="1"/>
    <col min="7699" max="7699" width="14.5" style="1" customWidth="1"/>
    <col min="7700" max="7700" width="16.375" style="1" customWidth="1"/>
    <col min="7701" max="7939" width="12.625" style="1"/>
    <col min="7940" max="7940" width="2.125" style="1" customWidth="1"/>
    <col min="7941" max="7941" width="20.75" style="1" customWidth="1"/>
    <col min="7942" max="7942" width="20.875" style="1" customWidth="1"/>
    <col min="7943" max="7943" width="16.75" style="1" customWidth="1"/>
    <col min="7944" max="7945" width="10.125" style="1" customWidth="1"/>
    <col min="7946" max="7950" width="14.5" style="1" customWidth="1"/>
    <col min="7951" max="7952" width="11.25" style="1" customWidth="1"/>
    <col min="7953" max="7953" width="14.5" style="1" customWidth="1"/>
    <col min="7954" max="7954" width="6.625" style="1" customWidth="1"/>
    <col min="7955" max="7955" width="14.5" style="1" customWidth="1"/>
    <col min="7956" max="7956" width="16.375" style="1" customWidth="1"/>
    <col min="7957" max="8195" width="12.625" style="1"/>
    <col min="8196" max="8196" width="2.125" style="1" customWidth="1"/>
    <col min="8197" max="8197" width="20.75" style="1" customWidth="1"/>
    <col min="8198" max="8198" width="20.875" style="1" customWidth="1"/>
    <col min="8199" max="8199" width="16.75" style="1" customWidth="1"/>
    <col min="8200" max="8201" width="10.125" style="1" customWidth="1"/>
    <col min="8202" max="8206" width="14.5" style="1" customWidth="1"/>
    <col min="8207" max="8208" width="11.25" style="1" customWidth="1"/>
    <col min="8209" max="8209" width="14.5" style="1" customWidth="1"/>
    <col min="8210" max="8210" width="6.625" style="1" customWidth="1"/>
    <col min="8211" max="8211" width="14.5" style="1" customWidth="1"/>
    <col min="8212" max="8212" width="16.375" style="1" customWidth="1"/>
    <col min="8213" max="8451" width="12.625" style="1"/>
    <col min="8452" max="8452" width="2.125" style="1" customWidth="1"/>
    <col min="8453" max="8453" width="20.75" style="1" customWidth="1"/>
    <col min="8454" max="8454" width="20.875" style="1" customWidth="1"/>
    <col min="8455" max="8455" width="16.75" style="1" customWidth="1"/>
    <col min="8456" max="8457" width="10.125" style="1" customWidth="1"/>
    <col min="8458" max="8462" width="14.5" style="1" customWidth="1"/>
    <col min="8463" max="8464" width="11.25" style="1" customWidth="1"/>
    <col min="8465" max="8465" width="14.5" style="1" customWidth="1"/>
    <col min="8466" max="8466" width="6.625" style="1" customWidth="1"/>
    <col min="8467" max="8467" width="14.5" style="1" customWidth="1"/>
    <col min="8468" max="8468" width="16.375" style="1" customWidth="1"/>
    <col min="8469" max="8707" width="12.625" style="1"/>
    <col min="8708" max="8708" width="2.125" style="1" customWidth="1"/>
    <col min="8709" max="8709" width="20.75" style="1" customWidth="1"/>
    <col min="8710" max="8710" width="20.875" style="1" customWidth="1"/>
    <col min="8711" max="8711" width="16.75" style="1" customWidth="1"/>
    <col min="8712" max="8713" width="10.125" style="1" customWidth="1"/>
    <col min="8714" max="8718" width="14.5" style="1" customWidth="1"/>
    <col min="8719" max="8720" width="11.25" style="1" customWidth="1"/>
    <col min="8721" max="8721" width="14.5" style="1" customWidth="1"/>
    <col min="8722" max="8722" width="6.625" style="1" customWidth="1"/>
    <col min="8723" max="8723" width="14.5" style="1" customWidth="1"/>
    <col min="8724" max="8724" width="16.375" style="1" customWidth="1"/>
    <col min="8725" max="8963" width="12.625" style="1"/>
    <col min="8964" max="8964" width="2.125" style="1" customWidth="1"/>
    <col min="8965" max="8965" width="20.75" style="1" customWidth="1"/>
    <col min="8966" max="8966" width="20.875" style="1" customWidth="1"/>
    <col min="8967" max="8967" width="16.75" style="1" customWidth="1"/>
    <col min="8968" max="8969" width="10.125" style="1" customWidth="1"/>
    <col min="8970" max="8974" width="14.5" style="1" customWidth="1"/>
    <col min="8975" max="8976" width="11.25" style="1" customWidth="1"/>
    <col min="8977" max="8977" width="14.5" style="1" customWidth="1"/>
    <col min="8978" max="8978" width="6.625" style="1" customWidth="1"/>
    <col min="8979" max="8979" width="14.5" style="1" customWidth="1"/>
    <col min="8980" max="8980" width="16.375" style="1" customWidth="1"/>
    <col min="8981" max="9219" width="12.625" style="1"/>
    <col min="9220" max="9220" width="2.125" style="1" customWidth="1"/>
    <col min="9221" max="9221" width="20.75" style="1" customWidth="1"/>
    <col min="9222" max="9222" width="20.875" style="1" customWidth="1"/>
    <col min="9223" max="9223" width="16.75" style="1" customWidth="1"/>
    <col min="9224" max="9225" width="10.125" style="1" customWidth="1"/>
    <col min="9226" max="9230" width="14.5" style="1" customWidth="1"/>
    <col min="9231" max="9232" width="11.25" style="1" customWidth="1"/>
    <col min="9233" max="9233" width="14.5" style="1" customWidth="1"/>
    <col min="9234" max="9234" width="6.625" style="1" customWidth="1"/>
    <col min="9235" max="9235" width="14.5" style="1" customWidth="1"/>
    <col min="9236" max="9236" width="16.375" style="1" customWidth="1"/>
    <col min="9237" max="9475" width="12.625" style="1"/>
    <col min="9476" max="9476" width="2.125" style="1" customWidth="1"/>
    <col min="9477" max="9477" width="20.75" style="1" customWidth="1"/>
    <col min="9478" max="9478" width="20.875" style="1" customWidth="1"/>
    <col min="9479" max="9479" width="16.75" style="1" customWidth="1"/>
    <col min="9480" max="9481" width="10.125" style="1" customWidth="1"/>
    <col min="9482" max="9486" width="14.5" style="1" customWidth="1"/>
    <col min="9487" max="9488" width="11.25" style="1" customWidth="1"/>
    <col min="9489" max="9489" width="14.5" style="1" customWidth="1"/>
    <col min="9490" max="9490" width="6.625" style="1" customWidth="1"/>
    <col min="9491" max="9491" width="14.5" style="1" customWidth="1"/>
    <col min="9492" max="9492" width="16.375" style="1" customWidth="1"/>
    <col min="9493" max="9731" width="12.625" style="1"/>
    <col min="9732" max="9732" width="2.125" style="1" customWidth="1"/>
    <col min="9733" max="9733" width="20.75" style="1" customWidth="1"/>
    <col min="9734" max="9734" width="20.875" style="1" customWidth="1"/>
    <col min="9735" max="9735" width="16.75" style="1" customWidth="1"/>
    <col min="9736" max="9737" width="10.125" style="1" customWidth="1"/>
    <col min="9738" max="9742" width="14.5" style="1" customWidth="1"/>
    <col min="9743" max="9744" width="11.25" style="1" customWidth="1"/>
    <col min="9745" max="9745" width="14.5" style="1" customWidth="1"/>
    <col min="9746" max="9746" width="6.625" style="1" customWidth="1"/>
    <col min="9747" max="9747" width="14.5" style="1" customWidth="1"/>
    <col min="9748" max="9748" width="16.375" style="1" customWidth="1"/>
    <col min="9749" max="9987" width="12.625" style="1"/>
    <col min="9988" max="9988" width="2.125" style="1" customWidth="1"/>
    <col min="9989" max="9989" width="20.75" style="1" customWidth="1"/>
    <col min="9990" max="9990" width="20.875" style="1" customWidth="1"/>
    <col min="9991" max="9991" width="16.75" style="1" customWidth="1"/>
    <col min="9992" max="9993" width="10.125" style="1" customWidth="1"/>
    <col min="9994" max="9998" width="14.5" style="1" customWidth="1"/>
    <col min="9999" max="10000" width="11.25" style="1" customWidth="1"/>
    <col min="10001" max="10001" width="14.5" style="1" customWidth="1"/>
    <col min="10002" max="10002" width="6.625" style="1" customWidth="1"/>
    <col min="10003" max="10003" width="14.5" style="1" customWidth="1"/>
    <col min="10004" max="10004" width="16.375" style="1" customWidth="1"/>
    <col min="10005" max="10243" width="12.625" style="1"/>
    <col min="10244" max="10244" width="2.125" style="1" customWidth="1"/>
    <col min="10245" max="10245" width="20.75" style="1" customWidth="1"/>
    <col min="10246" max="10246" width="20.875" style="1" customWidth="1"/>
    <col min="10247" max="10247" width="16.75" style="1" customWidth="1"/>
    <col min="10248" max="10249" width="10.125" style="1" customWidth="1"/>
    <col min="10250" max="10254" width="14.5" style="1" customWidth="1"/>
    <col min="10255" max="10256" width="11.25" style="1" customWidth="1"/>
    <col min="10257" max="10257" width="14.5" style="1" customWidth="1"/>
    <col min="10258" max="10258" width="6.625" style="1" customWidth="1"/>
    <col min="10259" max="10259" width="14.5" style="1" customWidth="1"/>
    <col min="10260" max="10260" width="16.375" style="1" customWidth="1"/>
    <col min="10261" max="10499" width="12.625" style="1"/>
    <col min="10500" max="10500" width="2.125" style="1" customWidth="1"/>
    <col min="10501" max="10501" width="20.75" style="1" customWidth="1"/>
    <col min="10502" max="10502" width="20.875" style="1" customWidth="1"/>
    <col min="10503" max="10503" width="16.75" style="1" customWidth="1"/>
    <col min="10504" max="10505" width="10.125" style="1" customWidth="1"/>
    <col min="10506" max="10510" width="14.5" style="1" customWidth="1"/>
    <col min="10511" max="10512" width="11.25" style="1" customWidth="1"/>
    <col min="10513" max="10513" width="14.5" style="1" customWidth="1"/>
    <col min="10514" max="10514" width="6.625" style="1" customWidth="1"/>
    <col min="10515" max="10515" width="14.5" style="1" customWidth="1"/>
    <col min="10516" max="10516" width="16.375" style="1" customWidth="1"/>
    <col min="10517" max="10755" width="12.625" style="1"/>
    <col min="10756" max="10756" width="2.125" style="1" customWidth="1"/>
    <col min="10757" max="10757" width="20.75" style="1" customWidth="1"/>
    <col min="10758" max="10758" width="20.875" style="1" customWidth="1"/>
    <col min="10759" max="10759" width="16.75" style="1" customWidth="1"/>
    <col min="10760" max="10761" width="10.125" style="1" customWidth="1"/>
    <col min="10762" max="10766" width="14.5" style="1" customWidth="1"/>
    <col min="10767" max="10768" width="11.25" style="1" customWidth="1"/>
    <col min="10769" max="10769" width="14.5" style="1" customWidth="1"/>
    <col min="10770" max="10770" width="6.625" style="1" customWidth="1"/>
    <col min="10771" max="10771" width="14.5" style="1" customWidth="1"/>
    <col min="10772" max="10772" width="16.375" style="1" customWidth="1"/>
    <col min="10773" max="11011" width="12.625" style="1"/>
    <col min="11012" max="11012" width="2.125" style="1" customWidth="1"/>
    <col min="11013" max="11013" width="20.75" style="1" customWidth="1"/>
    <col min="11014" max="11014" width="20.875" style="1" customWidth="1"/>
    <col min="11015" max="11015" width="16.75" style="1" customWidth="1"/>
    <col min="11016" max="11017" width="10.125" style="1" customWidth="1"/>
    <col min="11018" max="11022" width="14.5" style="1" customWidth="1"/>
    <col min="11023" max="11024" width="11.25" style="1" customWidth="1"/>
    <col min="11025" max="11025" width="14.5" style="1" customWidth="1"/>
    <col min="11026" max="11026" width="6.625" style="1" customWidth="1"/>
    <col min="11027" max="11027" width="14.5" style="1" customWidth="1"/>
    <col min="11028" max="11028" width="16.375" style="1" customWidth="1"/>
    <col min="11029" max="11267" width="12.625" style="1"/>
    <col min="11268" max="11268" width="2.125" style="1" customWidth="1"/>
    <col min="11269" max="11269" width="20.75" style="1" customWidth="1"/>
    <col min="11270" max="11270" width="20.875" style="1" customWidth="1"/>
    <col min="11271" max="11271" width="16.75" style="1" customWidth="1"/>
    <col min="11272" max="11273" width="10.125" style="1" customWidth="1"/>
    <col min="11274" max="11278" width="14.5" style="1" customWidth="1"/>
    <col min="11279" max="11280" width="11.25" style="1" customWidth="1"/>
    <col min="11281" max="11281" width="14.5" style="1" customWidth="1"/>
    <col min="11282" max="11282" width="6.625" style="1" customWidth="1"/>
    <col min="11283" max="11283" width="14.5" style="1" customWidth="1"/>
    <col min="11284" max="11284" width="16.375" style="1" customWidth="1"/>
    <col min="11285" max="11523" width="12.625" style="1"/>
    <col min="11524" max="11524" width="2.125" style="1" customWidth="1"/>
    <col min="11525" max="11525" width="20.75" style="1" customWidth="1"/>
    <col min="11526" max="11526" width="20.875" style="1" customWidth="1"/>
    <col min="11527" max="11527" width="16.75" style="1" customWidth="1"/>
    <col min="11528" max="11529" width="10.125" style="1" customWidth="1"/>
    <col min="11530" max="11534" width="14.5" style="1" customWidth="1"/>
    <col min="11535" max="11536" width="11.25" style="1" customWidth="1"/>
    <col min="11537" max="11537" width="14.5" style="1" customWidth="1"/>
    <col min="11538" max="11538" width="6.625" style="1" customWidth="1"/>
    <col min="11539" max="11539" width="14.5" style="1" customWidth="1"/>
    <col min="11540" max="11540" width="16.375" style="1" customWidth="1"/>
    <col min="11541" max="11779" width="12.625" style="1"/>
    <col min="11780" max="11780" width="2.125" style="1" customWidth="1"/>
    <col min="11781" max="11781" width="20.75" style="1" customWidth="1"/>
    <col min="11782" max="11782" width="20.875" style="1" customWidth="1"/>
    <col min="11783" max="11783" width="16.75" style="1" customWidth="1"/>
    <col min="11784" max="11785" width="10.125" style="1" customWidth="1"/>
    <col min="11786" max="11790" width="14.5" style="1" customWidth="1"/>
    <col min="11791" max="11792" width="11.25" style="1" customWidth="1"/>
    <col min="11793" max="11793" width="14.5" style="1" customWidth="1"/>
    <col min="11794" max="11794" width="6.625" style="1" customWidth="1"/>
    <col min="11795" max="11795" width="14.5" style="1" customWidth="1"/>
    <col min="11796" max="11796" width="16.375" style="1" customWidth="1"/>
    <col min="11797" max="12035" width="12.625" style="1"/>
    <col min="12036" max="12036" width="2.125" style="1" customWidth="1"/>
    <col min="12037" max="12037" width="20.75" style="1" customWidth="1"/>
    <col min="12038" max="12038" width="20.875" style="1" customWidth="1"/>
    <col min="12039" max="12039" width="16.75" style="1" customWidth="1"/>
    <col min="12040" max="12041" width="10.125" style="1" customWidth="1"/>
    <col min="12042" max="12046" width="14.5" style="1" customWidth="1"/>
    <col min="12047" max="12048" width="11.25" style="1" customWidth="1"/>
    <col min="12049" max="12049" width="14.5" style="1" customWidth="1"/>
    <col min="12050" max="12050" width="6.625" style="1" customWidth="1"/>
    <col min="12051" max="12051" width="14.5" style="1" customWidth="1"/>
    <col min="12052" max="12052" width="16.375" style="1" customWidth="1"/>
    <col min="12053" max="12291" width="12.625" style="1"/>
    <col min="12292" max="12292" width="2.125" style="1" customWidth="1"/>
    <col min="12293" max="12293" width="20.75" style="1" customWidth="1"/>
    <col min="12294" max="12294" width="20.875" style="1" customWidth="1"/>
    <col min="12295" max="12295" width="16.75" style="1" customWidth="1"/>
    <col min="12296" max="12297" width="10.125" style="1" customWidth="1"/>
    <col min="12298" max="12302" width="14.5" style="1" customWidth="1"/>
    <col min="12303" max="12304" width="11.25" style="1" customWidth="1"/>
    <col min="12305" max="12305" width="14.5" style="1" customWidth="1"/>
    <col min="12306" max="12306" width="6.625" style="1" customWidth="1"/>
    <col min="12307" max="12307" width="14.5" style="1" customWidth="1"/>
    <col min="12308" max="12308" width="16.375" style="1" customWidth="1"/>
    <col min="12309" max="12547" width="12.625" style="1"/>
    <col min="12548" max="12548" width="2.125" style="1" customWidth="1"/>
    <col min="12549" max="12549" width="20.75" style="1" customWidth="1"/>
    <col min="12550" max="12550" width="20.875" style="1" customWidth="1"/>
    <col min="12551" max="12551" width="16.75" style="1" customWidth="1"/>
    <col min="12552" max="12553" width="10.125" style="1" customWidth="1"/>
    <col min="12554" max="12558" width="14.5" style="1" customWidth="1"/>
    <col min="12559" max="12560" width="11.25" style="1" customWidth="1"/>
    <col min="12561" max="12561" width="14.5" style="1" customWidth="1"/>
    <col min="12562" max="12562" width="6.625" style="1" customWidth="1"/>
    <col min="12563" max="12563" width="14.5" style="1" customWidth="1"/>
    <col min="12564" max="12564" width="16.375" style="1" customWidth="1"/>
    <col min="12565" max="12803" width="12.625" style="1"/>
    <col min="12804" max="12804" width="2.125" style="1" customWidth="1"/>
    <col min="12805" max="12805" width="20.75" style="1" customWidth="1"/>
    <col min="12806" max="12806" width="20.875" style="1" customWidth="1"/>
    <col min="12807" max="12807" width="16.75" style="1" customWidth="1"/>
    <col min="12808" max="12809" width="10.125" style="1" customWidth="1"/>
    <col min="12810" max="12814" width="14.5" style="1" customWidth="1"/>
    <col min="12815" max="12816" width="11.25" style="1" customWidth="1"/>
    <col min="12817" max="12817" width="14.5" style="1" customWidth="1"/>
    <col min="12818" max="12818" width="6.625" style="1" customWidth="1"/>
    <col min="12819" max="12819" width="14.5" style="1" customWidth="1"/>
    <col min="12820" max="12820" width="16.375" style="1" customWidth="1"/>
    <col min="12821" max="13059" width="12.625" style="1"/>
    <col min="13060" max="13060" width="2.125" style="1" customWidth="1"/>
    <col min="13061" max="13061" width="20.75" style="1" customWidth="1"/>
    <col min="13062" max="13062" width="20.875" style="1" customWidth="1"/>
    <col min="13063" max="13063" width="16.75" style="1" customWidth="1"/>
    <col min="13064" max="13065" width="10.125" style="1" customWidth="1"/>
    <col min="13066" max="13070" width="14.5" style="1" customWidth="1"/>
    <col min="13071" max="13072" width="11.25" style="1" customWidth="1"/>
    <col min="13073" max="13073" width="14.5" style="1" customWidth="1"/>
    <col min="13074" max="13074" width="6.625" style="1" customWidth="1"/>
    <col min="13075" max="13075" width="14.5" style="1" customWidth="1"/>
    <col min="13076" max="13076" width="16.375" style="1" customWidth="1"/>
    <col min="13077" max="13315" width="12.625" style="1"/>
    <col min="13316" max="13316" width="2.125" style="1" customWidth="1"/>
    <col min="13317" max="13317" width="20.75" style="1" customWidth="1"/>
    <col min="13318" max="13318" width="20.875" style="1" customWidth="1"/>
    <col min="13319" max="13319" width="16.75" style="1" customWidth="1"/>
    <col min="13320" max="13321" width="10.125" style="1" customWidth="1"/>
    <col min="13322" max="13326" width="14.5" style="1" customWidth="1"/>
    <col min="13327" max="13328" width="11.25" style="1" customWidth="1"/>
    <col min="13329" max="13329" width="14.5" style="1" customWidth="1"/>
    <col min="13330" max="13330" width="6.625" style="1" customWidth="1"/>
    <col min="13331" max="13331" width="14.5" style="1" customWidth="1"/>
    <col min="13332" max="13332" width="16.375" style="1" customWidth="1"/>
    <col min="13333" max="13571" width="12.625" style="1"/>
    <col min="13572" max="13572" width="2.125" style="1" customWidth="1"/>
    <col min="13573" max="13573" width="20.75" style="1" customWidth="1"/>
    <col min="13574" max="13574" width="20.875" style="1" customWidth="1"/>
    <col min="13575" max="13575" width="16.75" style="1" customWidth="1"/>
    <col min="13576" max="13577" width="10.125" style="1" customWidth="1"/>
    <col min="13578" max="13582" width="14.5" style="1" customWidth="1"/>
    <col min="13583" max="13584" width="11.25" style="1" customWidth="1"/>
    <col min="13585" max="13585" width="14.5" style="1" customWidth="1"/>
    <col min="13586" max="13586" width="6.625" style="1" customWidth="1"/>
    <col min="13587" max="13587" width="14.5" style="1" customWidth="1"/>
    <col min="13588" max="13588" width="16.375" style="1" customWidth="1"/>
    <col min="13589" max="13827" width="12.625" style="1"/>
    <col min="13828" max="13828" width="2.125" style="1" customWidth="1"/>
    <col min="13829" max="13829" width="20.75" style="1" customWidth="1"/>
    <col min="13830" max="13830" width="20.875" style="1" customWidth="1"/>
    <col min="13831" max="13831" width="16.75" style="1" customWidth="1"/>
    <col min="13832" max="13833" width="10.125" style="1" customWidth="1"/>
    <col min="13834" max="13838" width="14.5" style="1" customWidth="1"/>
    <col min="13839" max="13840" width="11.25" style="1" customWidth="1"/>
    <col min="13841" max="13841" width="14.5" style="1" customWidth="1"/>
    <col min="13842" max="13842" width="6.625" style="1" customWidth="1"/>
    <col min="13843" max="13843" width="14.5" style="1" customWidth="1"/>
    <col min="13844" max="13844" width="16.375" style="1" customWidth="1"/>
    <col min="13845" max="14083" width="12.625" style="1"/>
    <col min="14084" max="14084" width="2.125" style="1" customWidth="1"/>
    <col min="14085" max="14085" width="20.75" style="1" customWidth="1"/>
    <col min="14086" max="14086" width="20.875" style="1" customWidth="1"/>
    <col min="14087" max="14087" width="16.75" style="1" customWidth="1"/>
    <col min="14088" max="14089" width="10.125" style="1" customWidth="1"/>
    <col min="14090" max="14094" width="14.5" style="1" customWidth="1"/>
    <col min="14095" max="14096" width="11.25" style="1" customWidth="1"/>
    <col min="14097" max="14097" width="14.5" style="1" customWidth="1"/>
    <col min="14098" max="14098" width="6.625" style="1" customWidth="1"/>
    <col min="14099" max="14099" width="14.5" style="1" customWidth="1"/>
    <col min="14100" max="14100" width="16.375" style="1" customWidth="1"/>
    <col min="14101" max="14339" width="12.625" style="1"/>
    <col min="14340" max="14340" width="2.125" style="1" customWidth="1"/>
    <col min="14341" max="14341" width="20.75" style="1" customWidth="1"/>
    <col min="14342" max="14342" width="20.875" style="1" customWidth="1"/>
    <col min="14343" max="14343" width="16.75" style="1" customWidth="1"/>
    <col min="14344" max="14345" width="10.125" style="1" customWidth="1"/>
    <col min="14346" max="14350" width="14.5" style="1" customWidth="1"/>
    <col min="14351" max="14352" width="11.25" style="1" customWidth="1"/>
    <col min="14353" max="14353" width="14.5" style="1" customWidth="1"/>
    <col min="14354" max="14354" width="6.625" style="1" customWidth="1"/>
    <col min="14355" max="14355" width="14.5" style="1" customWidth="1"/>
    <col min="14356" max="14356" width="16.375" style="1" customWidth="1"/>
    <col min="14357" max="14595" width="12.625" style="1"/>
    <col min="14596" max="14596" width="2.125" style="1" customWidth="1"/>
    <col min="14597" max="14597" width="20.75" style="1" customWidth="1"/>
    <col min="14598" max="14598" width="20.875" style="1" customWidth="1"/>
    <col min="14599" max="14599" width="16.75" style="1" customWidth="1"/>
    <col min="14600" max="14601" width="10.125" style="1" customWidth="1"/>
    <col min="14602" max="14606" width="14.5" style="1" customWidth="1"/>
    <col min="14607" max="14608" width="11.25" style="1" customWidth="1"/>
    <col min="14609" max="14609" width="14.5" style="1" customWidth="1"/>
    <col min="14610" max="14610" width="6.625" style="1" customWidth="1"/>
    <col min="14611" max="14611" width="14.5" style="1" customWidth="1"/>
    <col min="14612" max="14612" width="16.375" style="1" customWidth="1"/>
    <col min="14613" max="14851" width="12.625" style="1"/>
    <col min="14852" max="14852" width="2.125" style="1" customWidth="1"/>
    <col min="14853" max="14853" width="20.75" style="1" customWidth="1"/>
    <col min="14854" max="14854" width="20.875" style="1" customWidth="1"/>
    <col min="14855" max="14855" width="16.75" style="1" customWidth="1"/>
    <col min="14856" max="14857" width="10.125" style="1" customWidth="1"/>
    <col min="14858" max="14862" width="14.5" style="1" customWidth="1"/>
    <col min="14863" max="14864" width="11.25" style="1" customWidth="1"/>
    <col min="14865" max="14865" width="14.5" style="1" customWidth="1"/>
    <col min="14866" max="14866" width="6.625" style="1" customWidth="1"/>
    <col min="14867" max="14867" width="14.5" style="1" customWidth="1"/>
    <col min="14868" max="14868" width="16.375" style="1" customWidth="1"/>
    <col min="14869" max="15107" width="12.625" style="1"/>
    <col min="15108" max="15108" width="2.125" style="1" customWidth="1"/>
    <col min="15109" max="15109" width="20.75" style="1" customWidth="1"/>
    <col min="15110" max="15110" width="20.875" style="1" customWidth="1"/>
    <col min="15111" max="15111" width="16.75" style="1" customWidth="1"/>
    <col min="15112" max="15113" width="10.125" style="1" customWidth="1"/>
    <col min="15114" max="15118" width="14.5" style="1" customWidth="1"/>
    <col min="15119" max="15120" width="11.25" style="1" customWidth="1"/>
    <col min="15121" max="15121" width="14.5" style="1" customWidth="1"/>
    <col min="15122" max="15122" width="6.625" style="1" customWidth="1"/>
    <col min="15123" max="15123" width="14.5" style="1" customWidth="1"/>
    <col min="15124" max="15124" width="16.375" style="1" customWidth="1"/>
    <col min="15125" max="15363" width="12.625" style="1"/>
    <col min="15364" max="15364" width="2.125" style="1" customWidth="1"/>
    <col min="15365" max="15365" width="20.75" style="1" customWidth="1"/>
    <col min="15366" max="15366" width="20.875" style="1" customWidth="1"/>
    <col min="15367" max="15367" width="16.75" style="1" customWidth="1"/>
    <col min="15368" max="15369" width="10.125" style="1" customWidth="1"/>
    <col min="15370" max="15374" width="14.5" style="1" customWidth="1"/>
    <col min="15375" max="15376" width="11.25" style="1" customWidth="1"/>
    <col min="15377" max="15377" width="14.5" style="1" customWidth="1"/>
    <col min="15378" max="15378" width="6.625" style="1" customWidth="1"/>
    <col min="15379" max="15379" width="14.5" style="1" customWidth="1"/>
    <col min="15380" max="15380" width="16.375" style="1" customWidth="1"/>
    <col min="15381" max="15619" width="12.625" style="1"/>
    <col min="15620" max="15620" width="2.125" style="1" customWidth="1"/>
    <col min="15621" max="15621" width="20.75" style="1" customWidth="1"/>
    <col min="15622" max="15622" width="20.875" style="1" customWidth="1"/>
    <col min="15623" max="15623" width="16.75" style="1" customWidth="1"/>
    <col min="15624" max="15625" width="10.125" style="1" customWidth="1"/>
    <col min="15626" max="15630" width="14.5" style="1" customWidth="1"/>
    <col min="15631" max="15632" width="11.25" style="1" customWidth="1"/>
    <col min="15633" max="15633" width="14.5" style="1" customWidth="1"/>
    <col min="15634" max="15634" width="6.625" style="1" customWidth="1"/>
    <col min="15635" max="15635" width="14.5" style="1" customWidth="1"/>
    <col min="15636" max="15636" width="16.375" style="1" customWidth="1"/>
    <col min="15637" max="15875" width="12.625" style="1"/>
    <col min="15876" max="15876" width="2.125" style="1" customWidth="1"/>
    <col min="15877" max="15877" width="20.75" style="1" customWidth="1"/>
    <col min="15878" max="15878" width="20.875" style="1" customWidth="1"/>
    <col min="15879" max="15879" width="16.75" style="1" customWidth="1"/>
    <col min="15880" max="15881" width="10.125" style="1" customWidth="1"/>
    <col min="15882" max="15886" width="14.5" style="1" customWidth="1"/>
    <col min="15887" max="15888" width="11.25" style="1" customWidth="1"/>
    <col min="15889" max="15889" width="14.5" style="1" customWidth="1"/>
    <col min="15890" max="15890" width="6.625" style="1" customWidth="1"/>
    <col min="15891" max="15891" width="14.5" style="1" customWidth="1"/>
    <col min="15892" max="15892" width="16.375" style="1" customWidth="1"/>
    <col min="15893" max="16131" width="12.625" style="1"/>
    <col min="16132" max="16132" width="2.125" style="1" customWidth="1"/>
    <col min="16133" max="16133" width="20.75" style="1" customWidth="1"/>
    <col min="16134" max="16134" width="20.875" style="1" customWidth="1"/>
    <col min="16135" max="16135" width="16.75" style="1" customWidth="1"/>
    <col min="16136" max="16137" width="10.125" style="1" customWidth="1"/>
    <col min="16138" max="16142" width="14.5" style="1" customWidth="1"/>
    <col min="16143" max="16144" width="11.25" style="1" customWidth="1"/>
    <col min="16145" max="16145" width="14.5" style="1" customWidth="1"/>
    <col min="16146" max="16146" width="6.625" style="1" customWidth="1"/>
    <col min="16147" max="16147" width="14.5" style="1" customWidth="1"/>
    <col min="16148" max="16148" width="16.375" style="1" customWidth="1"/>
    <col min="16149" max="16384" width="12.625" style="1"/>
  </cols>
  <sheetData>
    <row r="1" spans="1:20" ht="13.5">
      <c r="A1" s="1" t="s">
        <v>150</v>
      </c>
    </row>
    <row r="2" spans="1:20" ht="24" customHeight="1">
      <c r="B2" s="185" t="s">
        <v>141</v>
      </c>
      <c r="C2" s="185"/>
      <c r="D2" s="185"/>
      <c r="E2" s="185"/>
      <c r="F2" s="185"/>
      <c r="G2" s="185"/>
      <c r="H2" s="185"/>
      <c r="I2" s="185"/>
      <c r="J2" s="185"/>
      <c r="K2" s="185"/>
      <c r="L2" s="185"/>
      <c r="M2" s="185"/>
      <c r="N2" s="185"/>
      <c r="O2" s="185"/>
      <c r="P2" s="185"/>
      <c r="Q2" s="185"/>
      <c r="R2" s="185"/>
      <c r="S2" s="185"/>
      <c r="T2" s="2"/>
    </row>
    <row r="3" spans="1:20" ht="24" customHeight="1">
      <c r="N3" s="95" t="s">
        <v>7</v>
      </c>
      <c r="O3" s="106"/>
      <c r="P3" s="106"/>
      <c r="Q3" s="202" t="str">
        <f>IF(第1号様式別紙1!G5="","",第1号様式別紙1!G5)</f>
        <v/>
      </c>
      <c r="R3" s="202"/>
      <c r="S3" s="202"/>
      <c r="T3" s="4" t="s">
        <v>243</v>
      </c>
    </row>
    <row r="4" spans="1:20" ht="7.5" customHeight="1"/>
    <row r="5" spans="1:20" ht="24" customHeight="1">
      <c r="B5" s="5"/>
      <c r="C5" s="5"/>
      <c r="D5" s="5"/>
      <c r="E5" s="195" t="s">
        <v>13</v>
      </c>
      <c r="F5" s="196"/>
      <c r="G5" s="197"/>
      <c r="H5" s="5" t="s">
        <v>14</v>
      </c>
      <c r="I5" s="5"/>
      <c r="J5" s="5" t="s">
        <v>15</v>
      </c>
      <c r="K5" s="5"/>
      <c r="L5" s="5" t="s">
        <v>16</v>
      </c>
      <c r="M5" s="5" t="s">
        <v>17</v>
      </c>
      <c r="N5" s="5"/>
      <c r="O5" s="5"/>
      <c r="P5" s="5"/>
      <c r="Q5" s="5" t="s">
        <v>18</v>
      </c>
      <c r="R5" s="77" t="s">
        <v>178</v>
      </c>
      <c r="S5" s="77"/>
    </row>
    <row r="6" spans="1:20" ht="24" customHeight="1">
      <c r="B6" s="6" t="s">
        <v>8</v>
      </c>
      <c r="C6" s="6" t="s">
        <v>9</v>
      </c>
      <c r="D6" s="6" t="s">
        <v>19</v>
      </c>
      <c r="E6" s="198"/>
      <c r="F6" s="199"/>
      <c r="G6" s="200"/>
      <c r="H6" s="6" t="s">
        <v>20</v>
      </c>
      <c r="I6" s="6" t="s">
        <v>21</v>
      </c>
      <c r="J6" s="6" t="s">
        <v>22</v>
      </c>
      <c r="K6" s="6" t="s">
        <v>23</v>
      </c>
      <c r="L6" s="99" t="s">
        <v>24</v>
      </c>
      <c r="M6" s="99" t="s">
        <v>25</v>
      </c>
      <c r="N6" s="6" t="s">
        <v>26</v>
      </c>
      <c r="O6" s="6" t="s">
        <v>244</v>
      </c>
      <c r="P6" s="6" t="s">
        <v>245</v>
      </c>
      <c r="Q6" s="6" t="s">
        <v>27</v>
      </c>
      <c r="R6" s="1" t="s">
        <v>179</v>
      </c>
      <c r="S6" s="6" t="s">
        <v>160</v>
      </c>
    </row>
    <row r="7" spans="1:20" ht="24" customHeight="1">
      <c r="B7" s="7"/>
      <c r="C7" s="7"/>
      <c r="D7" s="7"/>
      <c r="E7" s="198"/>
      <c r="F7" s="199"/>
      <c r="G7" s="200"/>
      <c r="H7" s="6" t="s">
        <v>28</v>
      </c>
      <c r="I7" s="7"/>
      <c r="J7" s="6" t="s">
        <v>29</v>
      </c>
      <c r="K7" s="7"/>
      <c r="L7" s="99" t="s">
        <v>30</v>
      </c>
      <c r="M7" s="99" t="s">
        <v>31</v>
      </c>
      <c r="N7" s="7"/>
      <c r="O7" s="7"/>
      <c r="P7" s="6" t="s">
        <v>246</v>
      </c>
      <c r="Q7" s="6" t="s">
        <v>32</v>
      </c>
      <c r="R7" s="7" t="s">
        <v>161</v>
      </c>
      <c r="S7" s="7"/>
    </row>
    <row r="8" spans="1:20" ht="30" customHeight="1">
      <c r="B8" s="8"/>
      <c r="C8" s="100"/>
      <c r="D8" s="100"/>
      <c r="E8" s="201" t="s">
        <v>33</v>
      </c>
      <c r="F8" s="202"/>
      <c r="G8" s="203"/>
      <c r="H8" s="8" t="s">
        <v>34</v>
      </c>
      <c r="I8" s="9" t="s">
        <v>35</v>
      </c>
      <c r="J8" s="8" t="s">
        <v>36</v>
      </c>
      <c r="K8" s="8" t="s">
        <v>37</v>
      </c>
      <c r="L8" s="100" t="s">
        <v>38</v>
      </c>
      <c r="M8" s="100" t="s">
        <v>39</v>
      </c>
      <c r="N8" s="10" t="s">
        <v>40</v>
      </c>
      <c r="O8" s="10"/>
      <c r="P8" s="10"/>
      <c r="Q8" s="10"/>
      <c r="R8" s="103"/>
      <c r="S8" s="17"/>
    </row>
    <row r="9" spans="1:20" ht="13.5">
      <c r="B9" s="7"/>
      <c r="C9" s="11"/>
      <c r="D9" s="11"/>
      <c r="E9" s="12" t="s">
        <v>41</v>
      </c>
      <c r="F9" s="12" t="s">
        <v>42</v>
      </c>
      <c r="G9" s="12" t="s">
        <v>43</v>
      </c>
      <c r="H9" s="13" t="s">
        <v>44</v>
      </c>
      <c r="I9" s="13" t="s">
        <v>44</v>
      </c>
      <c r="J9" s="13" t="s">
        <v>44</v>
      </c>
      <c r="K9" s="13" t="s">
        <v>44</v>
      </c>
      <c r="L9" s="13"/>
      <c r="M9" s="13"/>
      <c r="N9" s="13" t="s">
        <v>45</v>
      </c>
      <c r="O9" s="13"/>
      <c r="P9" s="13" t="s">
        <v>45</v>
      </c>
      <c r="Q9" s="13"/>
      <c r="R9" s="13"/>
      <c r="S9" s="13"/>
    </row>
    <row r="10" spans="1:20" ht="24" customHeight="1">
      <c r="B10" s="204" t="s">
        <v>180</v>
      </c>
      <c r="C10" s="128" t="s">
        <v>211</v>
      </c>
      <c r="D10" s="128" t="s">
        <v>212</v>
      </c>
      <c r="E10" s="129" t="s">
        <v>230</v>
      </c>
      <c r="F10" s="130">
        <v>72614000</v>
      </c>
      <c r="G10" s="14">
        <f>IF(E10&lt;=0,E10*F10,SUBSTITUTE(E10,"進捗率","")*F10)</f>
        <v>43568400</v>
      </c>
      <c r="H10" s="131">
        <v>51840000</v>
      </c>
      <c r="I10" s="14">
        <f>MIN(G10:H10)</f>
        <v>43568400</v>
      </c>
      <c r="J10" s="131">
        <v>77760000</v>
      </c>
      <c r="K10" s="14">
        <f>MIN(I10:J10)</f>
        <v>43568400</v>
      </c>
      <c r="L10" s="15"/>
      <c r="M10" s="129">
        <v>0.33</v>
      </c>
      <c r="N10" s="14">
        <f>ROUNDDOWN(K10*M10,-3)/1000</f>
        <v>14377</v>
      </c>
      <c r="O10" s="111" t="str">
        <f t="shared" ref="O10:O12" si="0">IF(P10="","",P10/N10)</f>
        <v/>
      </c>
      <c r="P10" s="108"/>
      <c r="Q10" s="135" t="s">
        <v>231</v>
      </c>
      <c r="R10" s="135" t="s">
        <v>232</v>
      </c>
      <c r="S10" s="107" t="s">
        <v>229</v>
      </c>
    </row>
    <row r="11" spans="1:20" ht="24" customHeight="1">
      <c r="B11" s="204"/>
      <c r="C11" s="128" t="s">
        <v>215</v>
      </c>
      <c r="D11" s="128" t="s">
        <v>216</v>
      </c>
      <c r="E11" s="131">
        <v>1300</v>
      </c>
      <c r="F11" s="131">
        <v>231700</v>
      </c>
      <c r="G11" s="14">
        <f t="shared" ref="G11:G14" si="1">IFERROR(E11*F11,"")</f>
        <v>301210000</v>
      </c>
      <c r="H11" s="131">
        <f>60000000*1.08</f>
        <v>64800000.000000007</v>
      </c>
      <c r="I11" s="14">
        <f>MIN(G11:H11)</f>
        <v>64800000.000000007</v>
      </c>
      <c r="J11" s="131">
        <v>64800000.000000007</v>
      </c>
      <c r="K11" s="14">
        <f>MIN(I11:J11)</f>
        <v>64800000.000000007</v>
      </c>
      <c r="L11" s="15"/>
      <c r="M11" s="129">
        <v>0.33</v>
      </c>
      <c r="N11" s="14">
        <f t="shared" ref="N11:N14" si="2">ROUNDDOWN(K11*M11,-3)/1000</f>
        <v>21384</v>
      </c>
      <c r="O11" s="111" t="str">
        <f t="shared" si="0"/>
        <v/>
      </c>
      <c r="P11" s="108"/>
      <c r="Q11" s="135" t="s">
        <v>233</v>
      </c>
      <c r="R11" s="135" t="s">
        <v>232</v>
      </c>
      <c r="S11" s="17"/>
    </row>
    <row r="12" spans="1:20" ht="24" customHeight="1">
      <c r="B12" s="204"/>
      <c r="C12" s="133"/>
      <c r="D12" s="133"/>
      <c r="E12" s="132"/>
      <c r="F12" s="132"/>
      <c r="G12" s="14">
        <f t="shared" si="1"/>
        <v>0</v>
      </c>
      <c r="H12" s="132"/>
      <c r="I12" s="14">
        <f t="shared" ref="I12:I14" si="3">MIN(G12:H12)</f>
        <v>0</v>
      </c>
      <c r="J12" s="132"/>
      <c r="K12" s="14">
        <f t="shared" ref="K12:K14" si="4">MIN(I12:J12)</f>
        <v>0</v>
      </c>
      <c r="L12" s="15"/>
      <c r="M12" s="134"/>
      <c r="N12" s="14">
        <f t="shared" si="2"/>
        <v>0</v>
      </c>
      <c r="O12" s="111" t="str">
        <f t="shared" si="0"/>
        <v/>
      </c>
      <c r="P12" s="14"/>
      <c r="Q12" s="136"/>
      <c r="R12" s="136"/>
      <c r="S12" s="16"/>
    </row>
    <row r="13" spans="1:20" ht="24" customHeight="1">
      <c r="B13" s="204"/>
      <c r="C13" s="133"/>
      <c r="D13" s="133"/>
      <c r="E13" s="132"/>
      <c r="F13" s="132"/>
      <c r="G13" s="14">
        <f t="shared" si="1"/>
        <v>0</v>
      </c>
      <c r="H13" s="132"/>
      <c r="I13" s="14">
        <f t="shared" si="3"/>
        <v>0</v>
      </c>
      <c r="J13" s="132"/>
      <c r="K13" s="14">
        <f t="shared" si="4"/>
        <v>0</v>
      </c>
      <c r="L13" s="15"/>
      <c r="M13" s="134"/>
      <c r="N13" s="14">
        <f t="shared" si="2"/>
        <v>0</v>
      </c>
      <c r="O13" s="111" t="str">
        <f>IF(P13="","",P13/N13)</f>
        <v/>
      </c>
      <c r="P13" s="14"/>
      <c r="Q13" s="136"/>
      <c r="R13" s="136"/>
      <c r="S13" s="17"/>
    </row>
    <row r="14" spans="1:20" ht="24" customHeight="1" thickBot="1">
      <c r="B14" s="204"/>
      <c r="C14" s="133"/>
      <c r="D14" s="133"/>
      <c r="E14" s="132"/>
      <c r="F14" s="132"/>
      <c r="G14" s="14">
        <f t="shared" si="1"/>
        <v>0</v>
      </c>
      <c r="H14" s="132"/>
      <c r="I14" s="14">
        <f t="shared" si="3"/>
        <v>0</v>
      </c>
      <c r="J14" s="132"/>
      <c r="K14" s="14">
        <f t="shared" si="4"/>
        <v>0</v>
      </c>
      <c r="L14" s="15"/>
      <c r="M14" s="134"/>
      <c r="N14" s="14">
        <f t="shared" si="2"/>
        <v>0</v>
      </c>
      <c r="O14" s="111" t="str">
        <f>IF(P14="","",P14/N14)</f>
        <v/>
      </c>
      <c r="P14" s="14"/>
      <c r="Q14" s="136"/>
      <c r="R14" s="136"/>
      <c r="S14" s="17"/>
    </row>
    <row r="15" spans="1:20" ht="24" customHeight="1" thickBot="1">
      <c r="B15" s="18"/>
      <c r="C15" s="4"/>
      <c r="D15" s="4"/>
      <c r="E15" s="19"/>
      <c r="F15" s="19"/>
      <c r="G15" s="19"/>
      <c r="H15" s="19"/>
      <c r="I15" s="19"/>
      <c r="J15" s="19"/>
      <c r="K15" s="19"/>
      <c r="L15" s="20"/>
      <c r="M15" s="21" t="s">
        <v>47</v>
      </c>
      <c r="N15" s="22">
        <f>SUM(N10:N14)</f>
        <v>35761</v>
      </c>
      <c r="O15" s="19"/>
      <c r="P15" s="22">
        <f>SUM(P10:P14)</f>
        <v>0</v>
      </c>
      <c r="Q15" s="19"/>
      <c r="R15" s="20"/>
      <c r="S15" s="20"/>
    </row>
    <row r="16" spans="1:20" ht="14.25" customHeight="1">
      <c r="B16" s="18"/>
      <c r="C16" s="3"/>
      <c r="D16" s="3"/>
      <c r="E16" s="24"/>
      <c r="F16" s="24"/>
      <c r="G16" s="24"/>
      <c r="H16" s="24"/>
      <c r="I16" s="24"/>
      <c r="J16" s="24"/>
      <c r="K16" s="24"/>
      <c r="L16" s="25"/>
      <c r="M16" s="26"/>
      <c r="N16" s="19"/>
      <c r="O16" s="19"/>
      <c r="P16" s="19"/>
      <c r="Q16" s="24"/>
      <c r="R16" s="25"/>
      <c r="S16" s="25"/>
    </row>
    <row r="17" spans="2:19" ht="24" customHeight="1">
      <c r="B17" s="192" t="s">
        <v>181</v>
      </c>
      <c r="C17" s="137" t="s">
        <v>224</v>
      </c>
      <c r="D17" s="137" t="s">
        <v>218</v>
      </c>
      <c r="E17" s="131">
        <f>2300*0.4</f>
        <v>920</v>
      </c>
      <c r="F17" s="131">
        <v>40300</v>
      </c>
      <c r="G17" s="14">
        <f t="shared" ref="G17:G21" si="5">IF(E17="",1,E17)*F17</f>
        <v>37076000</v>
      </c>
      <c r="H17" s="131">
        <v>30240000</v>
      </c>
      <c r="I17" s="14">
        <f>MIN(G17:H17)</f>
        <v>30240000</v>
      </c>
      <c r="J17" s="131">
        <v>5184000.0000000009</v>
      </c>
      <c r="K17" s="14">
        <f>MIN(I17:J17)</f>
        <v>5184000.0000000009</v>
      </c>
      <c r="L17" s="129">
        <v>0.95</v>
      </c>
      <c r="M17" s="129">
        <v>0.33</v>
      </c>
      <c r="N17" s="14">
        <f>ROUNDDOWN(K17*L17*M17,-3)/1000</f>
        <v>1625</v>
      </c>
      <c r="O17" s="111" t="str">
        <f t="shared" ref="O17:O21" si="6">IF(P17="","",P17/N17)</f>
        <v/>
      </c>
      <c r="P17" s="108"/>
      <c r="Q17" s="135" t="s">
        <v>233</v>
      </c>
      <c r="R17" s="135" t="s">
        <v>232</v>
      </c>
      <c r="S17" s="16"/>
    </row>
    <row r="18" spans="2:19" ht="24" customHeight="1">
      <c r="B18" s="193"/>
      <c r="C18" s="138"/>
      <c r="D18" s="138"/>
      <c r="E18" s="132"/>
      <c r="F18" s="132"/>
      <c r="G18" s="14">
        <f t="shared" si="5"/>
        <v>0</v>
      </c>
      <c r="H18" s="132"/>
      <c r="I18" s="14">
        <f>MIN(G18:H18)</f>
        <v>0</v>
      </c>
      <c r="J18" s="132"/>
      <c r="K18" s="14">
        <f>MIN(I18:J18)</f>
        <v>0</v>
      </c>
      <c r="L18" s="134"/>
      <c r="M18" s="134"/>
      <c r="N18" s="14">
        <f t="shared" ref="N18:N21" si="7">ROUNDDOWN(K18*L18*M18,-3)/1000</f>
        <v>0</v>
      </c>
      <c r="O18" s="111" t="str">
        <f t="shared" si="6"/>
        <v/>
      </c>
      <c r="P18" s="14"/>
      <c r="Q18" s="136"/>
      <c r="R18" s="136"/>
      <c r="S18" s="16"/>
    </row>
    <row r="19" spans="2:19" ht="24" customHeight="1">
      <c r="B19" s="193"/>
      <c r="C19" s="138"/>
      <c r="D19" s="138"/>
      <c r="E19" s="132"/>
      <c r="F19" s="132"/>
      <c r="G19" s="14">
        <f t="shared" si="5"/>
        <v>0</v>
      </c>
      <c r="H19" s="132"/>
      <c r="I19" s="14">
        <f t="shared" ref="I19:I21" si="8">MIN(G19:H19)</f>
        <v>0</v>
      </c>
      <c r="J19" s="132"/>
      <c r="K19" s="14">
        <f t="shared" ref="K19:K21" si="9">MIN(I19:J19)</f>
        <v>0</v>
      </c>
      <c r="L19" s="134"/>
      <c r="M19" s="134"/>
      <c r="N19" s="14">
        <f t="shared" si="7"/>
        <v>0</v>
      </c>
      <c r="O19" s="111" t="str">
        <f t="shared" si="6"/>
        <v/>
      </c>
      <c r="P19" s="14"/>
      <c r="Q19" s="136"/>
      <c r="R19" s="136"/>
      <c r="S19" s="16"/>
    </row>
    <row r="20" spans="2:19" ht="24" customHeight="1">
      <c r="B20" s="193"/>
      <c r="C20" s="138"/>
      <c r="D20" s="138"/>
      <c r="E20" s="132"/>
      <c r="F20" s="132"/>
      <c r="G20" s="14">
        <f t="shared" si="5"/>
        <v>0</v>
      </c>
      <c r="H20" s="132"/>
      <c r="I20" s="14">
        <f t="shared" si="8"/>
        <v>0</v>
      </c>
      <c r="J20" s="132"/>
      <c r="K20" s="14">
        <f t="shared" si="9"/>
        <v>0</v>
      </c>
      <c r="L20" s="134"/>
      <c r="M20" s="134"/>
      <c r="N20" s="14">
        <f t="shared" si="7"/>
        <v>0</v>
      </c>
      <c r="O20" s="111" t="str">
        <f t="shared" si="6"/>
        <v/>
      </c>
      <c r="P20" s="14"/>
      <c r="Q20" s="136"/>
      <c r="R20" s="136"/>
      <c r="S20" s="16"/>
    </row>
    <row r="21" spans="2:19" ht="24" customHeight="1" thickBot="1">
      <c r="B21" s="194"/>
      <c r="C21" s="138"/>
      <c r="D21" s="138"/>
      <c r="E21" s="132"/>
      <c r="F21" s="132"/>
      <c r="G21" s="14">
        <f t="shared" si="5"/>
        <v>0</v>
      </c>
      <c r="H21" s="132"/>
      <c r="I21" s="14">
        <f t="shared" si="8"/>
        <v>0</v>
      </c>
      <c r="J21" s="132"/>
      <c r="K21" s="14">
        <f t="shared" si="9"/>
        <v>0</v>
      </c>
      <c r="L21" s="134"/>
      <c r="M21" s="134"/>
      <c r="N21" s="14">
        <f t="shared" si="7"/>
        <v>0</v>
      </c>
      <c r="O21" s="111" t="str">
        <f t="shared" si="6"/>
        <v/>
      </c>
      <c r="P21" s="14"/>
      <c r="Q21" s="136"/>
      <c r="R21" s="136"/>
      <c r="S21" s="17"/>
    </row>
    <row r="22" spans="2:19" ht="24" customHeight="1" thickBot="1">
      <c r="B22" s="27"/>
      <c r="C22" s="28"/>
      <c r="D22" s="28"/>
      <c r="E22" s="29"/>
      <c r="F22" s="29"/>
      <c r="G22" s="29"/>
      <c r="H22" s="29"/>
      <c r="I22" s="29"/>
      <c r="J22" s="29"/>
      <c r="K22" s="29"/>
      <c r="L22" s="30"/>
      <c r="M22" s="31" t="s">
        <v>47</v>
      </c>
      <c r="N22" s="22">
        <f>SUM(N17:N21)</f>
        <v>1625</v>
      </c>
      <c r="O22" s="19"/>
      <c r="P22" s="22">
        <f>SUM(P17:P21)</f>
        <v>0</v>
      </c>
      <c r="Q22" s="19"/>
      <c r="R22" s="20"/>
      <c r="S22" s="20"/>
    </row>
    <row r="23" spans="2:19" ht="14.25" customHeight="1">
      <c r="B23" s="18"/>
      <c r="C23" s="3"/>
      <c r="D23" s="3"/>
      <c r="E23" s="24"/>
      <c r="F23" s="24"/>
      <c r="G23" s="24"/>
      <c r="H23" s="24"/>
      <c r="I23" s="24"/>
      <c r="J23" s="24"/>
      <c r="K23" s="24"/>
      <c r="L23" s="25"/>
      <c r="M23" s="26"/>
      <c r="N23" s="19"/>
      <c r="O23" s="19"/>
      <c r="P23" s="19"/>
      <c r="Q23" s="24"/>
      <c r="R23" s="25"/>
      <c r="S23" s="25"/>
    </row>
    <row r="24" spans="2:19" ht="24" customHeight="1">
      <c r="B24" s="192" t="s">
        <v>177</v>
      </c>
      <c r="C24" s="137" t="s">
        <v>225</v>
      </c>
      <c r="D24" s="137" t="s">
        <v>226</v>
      </c>
      <c r="E24" s="131">
        <v>80</v>
      </c>
      <c r="F24" s="131">
        <v>163400</v>
      </c>
      <c r="G24" s="14">
        <f t="shared" ref="G24:G26" si="10">IF(E24="",1,E24)*F24</f>
        <v>13072000</v>
      </c>
      <c r="H24" s="131">
        <f>20000000*1.08</f>
        <v>21600000</v>
      </c>
      <c r="I24" s="14">
        <f>MIN(G24:H24)</f>
        <v>13072000</v>
      </c>
      <c r="J24" s="131">
        <v>21600000</v>
      </c>
      <c r="K24" s="14">
        <f>MIN(I24:J24)</f>
        <v>13072000</v>
      </c>
      <c r="L24" s="139" t="s">
        <v>234</v>
      </c>
      <c r="M24" s="129">
        <v>0.5</v>
      </c>
      <c r="N24" s="14">
        <f>ROUNDDOWN(K24*IF(L24="－",1,L24)*M24,-3)/1000</f>
        <v>6536</v>
      </c>
      <c r="O24" s="111" t="str">
        <f t="shared" ref="O24:O26" si="11">IF(P24="","",P24/N24)</f>
        <v/>
      </c>
      <c r="P24" s="108"/>
      <c r="Q24" s="135" t="s">
        <v>233</v>
      </c>
      <c r="R24" s="135" t="s">
        <v>232</v>
      </c>
      <c r="S24" s="16"/>
    </row>
    <row r="25" spans="2:19" ht="24" customHeight="1">
      <c r="B25" s="193"/>
      <c r="C25" s="138"/>
      <c r="D25" s="138"/>
      <c r="E25" s="132"/>
      <c r="F25" s="132"/>
      <c r="G25" s="14">
        <f t="shared" si="10"/>
        <v>0</v>
      </c>
      <c r="H25" s="132"/>
      <c r="I25" s="14">
        <f>MIN(G25:H25)</f>
        <v>0</v>
      </c>
      <c r="J25" s="132"/>
      <c r="K25" s="14">
        <f>MIN(I25:J25)</f>
        <v>0</v>
      </c>
      <c r="L25" s="140"/>
      <c r="M25" s="134"/>
      <c r="N25" s="14">
        <f t="shared" ref="N25:N26" si="12">ROUNDDOWN(K25*IF(L25="－",1,L25)*M25,-3)/1000</f>
        <v>0</v>
      </c>
      <c r="O25" s="111" t="str">
        <f t="shared" si="11"/>
        <v/>
      </c>
      <c r="P25" s="14"/>
      <c r="Q25" s="136"/>
      <c r="R25" s="136"/>
      <c r="S25" s="16"/>
    </row>
    <row r="26" spans="2:19" ht="24" customHeight="1" thickBot="1">
      <c r="B26" s="194"/>
      <c r="C26" s="138"/>
      <c r="D26" s="138"/>
      <c r="E26" s="132"/>
      <c r="F26" s="132"/>
      <c r="G26" s="14">
        <f t="shared" si="10"/>
        <v>0</v>
      </c>
      <c r="H26" s="132"/>
      <c r="I26" s="14">
        <f>MIN(G26:H26)</f>
        <v>0</v>
      </c>
      <c r="J26" s="132"/>
      <c r="K26" s="14">
        <f>MIN(I26:J26)</f>
        <v>0</v>
      </c>
      <c r="L26" s="140"/>
      <c r="M26" s="134"/>
      <c r="N26" s="14">
        <f t="shared" si="12"/>
        <v>0</v>
      </c>
      <c r="O26" s="111" t="str">
        <f t="shared" si="11"/>
        <v/>
      </c>
      <c r="P26" s="14"/>
      <c r="Q26" s="136"/>
      <c r="R26" s="136"/>
      <c r="S26" s="16"/>
    </row>
    <row r="27" spans="2:19" ht="24" customHeight="1" thickBot="1">
      <c r="B27" s="27"/>
      <c r="C27" s="28"/>
      <c r="D27" s="28"/>
      <c r="E27" s="29"/>
      <c r="F27" s="29"/>
      <c r="G27" s="29"/>
      <c r="H27" s="29"/>
      <c r="I27" s="29"/>
      <c r="J27" s="29"/>
      <c r="K27" s="29"/>
      <c r="L27" s="30"/>
      <c r="M27" s="31" t="s">
        <v>47</v>
      </c>
      <c r="N27" s="22">
        <f>SUM(N24:N26)</f>
        <v>6536</v>
      </c>
      <c r="O27" s="19"/>
      <c r="P27" s="22">
        <f>SUM(P24:P26)</f>
        <v>0</v>
      </c>
      <c r="Q27" s="19"/>
      <c r="R27" s="29"/>
      <c r="S27" s="23"/>
    </row>
    <row r="28" spans="2:19" ht="14.25" customHeight="1" thickBot="1">
      <c r="B28" s="32"/>
      <c r="C28" s="33"/>
      <c r="D28" s="33"/>
      <c r="E28" s="34"/>
      <c r="F28" s="34"/>
      <c r="G28" s="34"/>
      <c r="H28" s="34"/>
      <c r="I28" s="34"/>
      <c r="J28" s="34"/>
      <c r="K28" s="34"/>
      <c r="L28" s="35"/>
      <c r="M28" s="36"/>
      <c r="N28" s="19"/>
      <c r="O28" s="19"/>
      <c r="P28" s="19"/>
      <c r="Q28" s="34"/>
      <c r="R28" s="34"/>
      <c r="S28" s="84"/>
    </row>
    <row r="29" spans="2:19" ht="24" customHeight="1" thickTop="1" thickBot="1">
      <c r="B29" s="8" t="s">
        <v>49</v>
      </c>
      <c r="C29" s="37"/>
      <c r="D29" s="38"/>
      <c r="E29" s="39"/>
      <c r="F29" s="39"/>
      <c r="G29" s="39"/>
      <c r="H29" s="39"/>
      <c r="I29" s="39"/>
      <c r="J29" s="39"/>
      <c r="K29" s="39"/>
      <c r="L29" s="40"/>
      <c r="M29" s="41"/>
      <c r="N29" s="22">
        <f>SUM(N15,N22,N27)</f>
        <v>43922</v>
      </c>
      <c r="O29" s="41"/>
      <c r="P29" s="22">
        <f>SUM(P15,P22,P27)</f>
        <v>0</v>
      </c>
      <c r="Q29" s="42"/>
      <c r="R29" s="90"/>
      <c r="S29" s="83"/>
    </row>
    <row r="30" spans="2:19" ht="7.5" customHeight="1"/>
    <row r="31" spans="2:19" ht="24" customHeight="1">
      <c r="B31" s="1" t="s">
        <v>50</v>
      </c>
      <c r="L31" s="4"/>
    </row>
    <row r="32" spans="2:19" ht="24" customHeight="1">
      <c r="B32" s="1" t="s">
        <v>190</v>
      </c>
      <c r="L32" s="4"/>
    </row>
    <row r="33" spans="2:16" ht="24" customHeight="1">
      <c r="B33" s="1" t="s">
        <v>191</v>
      </c>
      <c r="L33" s="4"/>
    </row>
    <row r="34" spans="2:16" ht="24" customHeight="1">
      <c r="B34" s="1" t="s">
        <v>192</v>
      </c>
    </row>
    <row r="35" spans="2:16" ht="24" customHeight="1">
      <c r="B35" s="1" t="s">
        <v>193</v>
      </c>
    </row>
    <row r="36" spans="2:16" ht="24" customHeight="1">
      <c r="B36" s="1" t="s">
        <v>194</v>
      </c>
    </row>
    <row r="37" spans="2:16" ht="24" customHeight="1">
      <c r="B37" s="1" t="s">
        <v>51</v>
      </c>
    </row>
    <row r="38" spans="2:16" ht="24" customHeight="1">
      <c r="B38" s="1" t="s">
        <v>195</v>
      </c>
    </row>
    <row r="40" spans="2:16" ht="283.5">
      <c r="E40" s="110" t="s">
        <v>259</v>
      </c>
      <c r="F40" s="191" t="s">
        <v>311</v>
      </c>
      <c r="G40" s="191"/>
      <c r="H40" s="110" t="s">
        <v>238</v>
      </c>
      <c r="J40" s="110" t="s">
        <v>240</v>
      </c>
      <c r="O40" s="191" t="s">
        <v>247</v>
      </c>
      <c r="P40" s="191"/>
    </row>
    <row r="41" spans="2:16" ht="115.5" customHeight="1">
      <c r="F41" s="191" t="s">
        <v>312</v>
      </c>
      <c r="G41" s="191"/>
    </row>
    <row r="42" spans="2:16" ht="13.5">
      <c r="F42" s="162"/>
    </row>
  </sheetData>
  <mergeCells count="10">
    <mergeCell ref="F41:G41"/>
    <mergeCell ref="O40:P40"/>
    <mergeCell ref="B24:B26"/>
    <mergeCell ref="B17:B21"/>
    <mergeCell ref="B2:S2"/>
    <mergeCell ref="E5:G7"/>
    <mergeCell ref="E8:G8"/>
    <mergeCell ref="B10:B14"/>
    <mergeCell ref="Q3:S3"/>
    <mergeCell ref="F40:G40"/>
  </mergeCells>
  <phoneticPr fontId="1"/>
  <dataValidations count="7">
    <dataValidation type="list" allowBlank="1" showInputMessage="1" showErrorMessage="1" sqref="R10:R14 R17:R21 R24:R26">
      <formula1>"有,無"</formula1>
    </dataValidation>
    <dataValidation type="list" allowBlank="1" showInputMessage="1" showErrorMessage="1" sqref="WVZ983057:WVZ983062 Q65545:R65550 JN65545:JN65550 TJ65545:TJ65550 ADF65545:ADF65550 ANB65545:ANB65550 AWX65545:AWX65550 BGT65545:BGT65550 BQP65545:BQP65550 CAL65545:CAL65550 CKH65545:CKH65550 CUD65545:CUD65550 DDZ65545:DDZ65550 DNV65545:DNV65550 DXR65545:DXR65550 EHN65545:EHN65550 ERJ65545:ERJ65550 FBF65545:FBF65550 FLB65545:FLB65550 FUX65545:FUX65550 GET65545:GET65550 GOP65545:GOP65550 GYL65545:GYL65550 HIH65545:HIH65550 HSD65545:HSD65550 IBZ65545:IBZ65550 ILV65545:ILV65550 IVR65545:IVR65550 JFN65545:JFN65550 JPJ65545:JPJ65550 JZF65545:JZF65550 KJB65545:KJB65550 KSX65545:KSX65550 LCT65545:LCT65550 LMP65545:LMP65550 LWL65545:LWL65550 MGH65545:MGH65550 MQD65545:MQD65550 MZZ65545:MZZ65550 NJV65545:NJV65550 NTR65545:NTR65550 ODN65545:ODN65550 ONJ65545:ONJ65550 OXF65545:OXF65550 PHB65545:PHB65550 PQX65545:PQX65550 QAT65545:QAT65550 QKP65545:QKP65550 QUL65545:QUL65550 REH65545:REH65550 ROD65545:ROD65550 RXZ65545:RXZ65550 SHV65545:SHV65550 SRR65545:SRR65550 TBN65545:TBN65550 TLJ65545:TLJ65550 TVF65545:TVF65550 UFB65545:UFB65550 UOX65545:UOX65550 UYT65545:UYT65550 VIP65545:VIP65550 VSL65545:VSL65550 WCH65545:WCH65550 WMD65545:WMD65550 WVZ65545:WVZ65550 Q131081:R131086 JN131081:JN131086 TJ131081:TJ131086 ADF131081:ADF131086 ANB131081:ANB131086 AWX131081:AWX131086 BGT131081:BGT131086 BQP131081:BQP131086 CAL131081:CAL131086 CKH131081:CKH131086 CUD131081:CUD131086 DDZ131081:DDZ131086 DNV131081:DNV131086 DXR131081:DXR131086 EHN131081:EHN131086 ERJ131081:ERJ131086 FBF131081:FBF131086 FLB131081:FLB131086 FUX131081:FUX131086 GET131081:GET131086 GOP131081:GOP131086 GYL131081:GYL131086 HIH131081:HIH131086 HSD131081:HSD131086 IBZ131081:IBZ131086 ILV131081:ILV131086 IVR131081:IVR131086 JFN131081:JFN131086 JPJ131081:JPJ131086 JZF131081:JZF131086 KJB131081:KJB131086 KSX131081:KSX131086 LCT131081:LCT131086 LMP131081:LMP131086 LWL131081:LWL131086 MGH131081:MGH131086 MQD131081:MQD131086 MZZ131081:MZZ131086 NJV131081:NJV131086 NTR131081:NTR131086 ODN131081:ODN131086 ONJ131081:ONJ131086 OXF131081:OXF131086 PHB131081:PHB131086 PQX131081:PQX131086 QAT131081:QAT131086 QKP131081:QKP131086 QUL131081:QUL131086 REH131081:REH131086 ROD131081:ROD131086 RXZ131081:RXZ131086 SHV131081:SHV131086 SRR131081:SRR131086 TBN131081:TBN131086 TLJ131081:TLJ131086 TVF131081:TVF131086 UFB131081:UFB131086 UOX131081:UOX131086 UYT131081:UYT131086 VIP131081:VIP131086 VSL131081:VSL131086 WCH131081:WCH131086 WMD131081:WMD131086 WVZ131081:WVZ131086 Q196617:R196622 JN196617:JN196622 TJ196617:TJ196622 ADF196617:ADF196622 ANB196617:ANB196622 AWX196617:AWX196622 BGT196617:BGT196622 BQP196617:BQP196622 CAL196617:CAL196622 CKH196617:CKH196622 CUD196617:CUD196622 DDZ196617:DDZ196622 DNV196617:DNV196622 DXR196617:DXR196622 EHN196617:EHN196622 ERJ196617:ERJ196622 FBF196617:FBF196622 FLB196617:FLB196622 FUX196617:FUX196622 GET196617:GET196622 GOP196617:GOP196622 GYL196617:GYL196622 HIH196617:HIH196622 HSD196617:HSD196622 IBZ196617:IBZ196622 ILV196617:ILV196622 IVR196617:IVR196622 JFN196617:JFN196622 JPJ196617:JPJ196622 JZF196617:JZF196622 KJB196617:KJB196622 KSX196617:KSX196622 LCT196617:LCT196622 LMP196617:LMP196622 LWL196617:LWL196622 MGH196617:MGH196622 MQD196617:MQD196622 MZZ196617:MZZ196622 NJV196617:NJV196622 NTR196617:NTR196622 ODN196617:ODN196622 ONJ196617:ONJ196622 OXF196617:OXF196622 PHB196617:PHB196622 PQX196617:PQX196622 QAT196617:QAT196622 QKP196617:QKP196622 QUL196617:QUL196622 REH196617:REH196622 ROD196617:ROD196622 RXZ196617:RXZ196622 SHV196617:SHV196622 SRR196617:SRR196622 TBN196617:TBN196622 TLJ196617:TLJ196622 TVF196617:TVF196622 UFB196617:UFB196622 UOX196617:UOX196622 UYT196617:UYT196622 VIP196617:VIP196622 VSL196617:VSL196622 WCH196617:WCH196622 WMD196617:WMD196622 WVZ196617:WVZ196622 Q262153:R262158 JN262153:JN262158 TJ262153:TJ262158 ADF262153:ADF262158 ANB262153:ANB262158 AWX262153:AWX262158 BGT262153:BGT262158 BQP262153:BQP262158 CAL262153:CAL262158 CKH262153:CKH262158 CUD262153:CUD262158 DDZ262153:DDZ262158 DNV262153:DNV262158 DXR262153:DXR262158 EHN262153:EHN262158 ERJ262153:ERJ262158 FBF262153:FBF262158 FLB262153:FLB262158 FUX262153:FUX262158 GET262153:GET262158 GOP262153:GOP262158 GYL262153:GYL262158 HIH262153:HIH262158 HSD262153:HSD262158 IBZ262153:IBZ262158 ILV262153:ILV262158 IVR262153:IVR262158 JFN262153:JFN262158 JPJ262153:JPJ262158 JZF262153:JZF262158 KJB262153:KJB262158 KSX262153:KSX262158 LCT262153:LCT262158 LMP262153:LMP262158 LWL262153:LWL262158 MGH262153:MGH262158 MQD262153:MQD262158 MZZ262153:MZZ262158 NJV262153:NJV262158 NTR262153:NTR262158 ODN262153:ODN262158 ONJ262153:ONJ262158 OXF262153:OXF262158 PHB262153:PHB262158 PQX262153:PQX262158 QAT262153:QAT262158 QKP262153:QKP262158 QUL262153:QUL262158 REH262153:REH262158 ROD262153:ROD262158 RXZ262153:RXZ262158 SHV262153:SHV262158 SRR262153:SRR262158 TBN262153:TBN262158 TLJ262153:TLJ262158 TVF262153:TVF262158 UFB262153:UFB262158 UOX262153:UOX262158 UYT262153:UYT262158 VIP262153:VIP262158 VSL262153:VSL262158 WCH262153:WCH262158 WMD262153:WMD262158 WVZ262153:WVZ262158 Q327689:R327694 JN327689:JN327694 TJ327689:TJ327694 ADF327689:ADF327694 ANB327689:ANB327694 AWX327689:AWX327694 BGT327689:BGT327694 BQP327689:BQP327694 CAL327689:CAL327694 CKH327689:CKH327694 CUD327689:CUD327694 DDZ327689:DDZ327694 DNV327689:DNV327694 DXR327689:DXR327694 EHN327689:EHN327694 ERJ327689:ERJ327694 FBF327689:FBF327694 FLB327689:FLB327694 FUX327689:FUX327694 GET327689:GET327694 GOP327689:GOP327694 GYL327689:GYL327694 HIH327689:HIH327694 HSD327689:HSD327694 IBZ327689:IBZ327694 ILV327689:ILV327694 IVR327689:IVR327694 JFN327689:JFN327694 JPJ327689:JPJ327694 JZF327689:JZF327694 KJB327689:KJB327694 KSX327689:KSX327694 LCT327689:LCT327694 LMP327689:LMP327694 LWL327689:LWL327694 MGH327689:MGH327694 MQD327689:MQD327694 MZZ327689:MZZ327694 NJV327689:NJV327694 NTR327689:NTR327694 ODN327689:ODN327694 ONJ327689:ONJ327694 OXF327689:OXF327694 PHB327689:PHB327694 PQX327689:PQX327694 QAT327689:QAT327694 QKP327689:QKP327694 QUL327689:QUL327694 REH327689:REH327694 ROD327689:ROD327694 RXZ327689:RXZ327694 SHV327689:SHV327694 SRR327689:SRR327694 TBN327689:TBN327694 TLJ327689:TLJ327694 TVF327689:TVF327694 UFB327689:UFB327694 UOX327689:UOX327694 UYT327689:UYT327694 VIP327689:VIP327694 VSL327689:VSL327694 WCH327689:WCH327694 WMD327689:WMD327694 WVZ327689:WVZ327694 Q393225:R393230 JN393225:JN393230 TJ393225:TJ393230 ADF393225:ADF393230 ANB393225:ANB393230 AWX393225:AWX393230 BGT393225:BGT393230 BQP393225:BQP393230 CAL393225:CAL393230 CKH393225:CKH393230 CUD393225:CUD393230 DDZ393225:DDZ393230 DNV393225:DNV393230 DXR393225:DXR393230 EHN393225:EHN393230 ERJ393225:ERJ393230 FBF393225:FBF393230 FLB393225:FLB393230 FUX393225:FUX393230 GET393225:GET393230 GOP393225:GOP393230 GYL393225:GYL393230 HIH393225:HIH393230 HSD393225:HSD393230 IBZ393225:IBZ393230 ILV393225:ILV393230 IVR393225:IVR393230 JFN393225:JFN393230 JPJ393225:JPJ393230 JZF393225:JZF393230 KJB393225:KJB393230 KSX393225:KSX393230 LCT393225:LCT393230 LMP393225:LMP393230 LWL393225:LWL393230 MGH393225:MGH393230 MQD393225:MQD393230 MZZ393225:MZZ393230 NJV393225:NJV393230 NTR393225:NTR393230 ODN393225:ODN393230 ONJ393225:ONJ393230 OXF393225:OXF393230 PHB393225:PHB393230 PQX393225:PQX393230 QAT393225:QAT393230 QKP393225:QKP393230 QUL393225:QUL393230 REH393225:REH393230 ROD393225:ROD393230 RXZ393225:RXZ393230 SHV393225:SHV393230 SRR393225:SRR393230 TBN393225:TBN393230 TLJ393225:TLJ393230 TVF393225:TVF393230 UFB393225:UFB393230 UOX393225:UOX393230 UYT393225:UYT393230 VIP393225:VIP393230 VSL393225:VSL393230 WCH393225:WCH393230 WMD393225:WMD393230 WVZ393225:WVZ393230 Q458761:R458766 JN458761:JN458766 TJ458761:TJ458766 ADF458761:ADF458766 ANB458761:ANB458766 AWX458761:AWX458766 BGT458761:BGT458766 BQP458761:BQP458766 CAL458761:CAL458766 CKH458761:CKH458766 CUD458761:CUD458766 DDZ458761:DDZ458766 DNV458761:DNV458766 DXR458761:DXR458766 EHN458761:EHN458766 ERJ458761:ERJ458766 FBF458761:FBF458766 FLB458761:FLB458766 FUX458761:FUX458766 GET458761:GET458766 GOP458761:GOP458766 GYL458761:GYL458766 HIH458761:HIH458766 HSD458761:HSD458766 IBZ458761:IBZ458766 ILV458761:ILV458766 IVR458761:IVR458766 JFN458761:JFN458766 JPJ458761:JPJ458766 JZF458761:JZF458766 KJB458761:KJB458766 KSX458761:KSX458766 LCT458761:LCT458766 LMP458761:LMP458766 LWL458761:LWL458766 MGH458761:MGH458766 MQD458761:MQD458766 MZZ458761:MZZ458766 NJV458761:NJV458766 NTR458761:NTR458766 ODN458761:ODN458766 ONJ458761:ONJ458766 OXF458761:OXF458766 PHB458761:PHB458766 PQX458761:PQX458766 QAT458761:QAT458766 QKP458761:QKP458766 QUL458761:QUL458766 REH458761:REH458766 ROD458761:ROD458766 RXZ458761:RXZ458766 SHV458761:SHV458766 SRR458761:SRR458766 TBN458761:TBN458766 TLJ458761:TLJ458766 TVF458761:TVF458766 UFB458761:UFB458766 UOX458761:UOX458766 UYT458761:UYT458766 VIP458761:VIP458766 VSL458761:VSL458766 WCH458761:WCH458766 WMD458761:WMD458766 WVZ458761:WVZ458766 Q524297:R524302 JN524297:JN524302 TJ524297:TJ524302 ADF524297:ADF524302 ANB524297:ANB524302 AWX524297:AWX524302 BGT524297:BGT524302 BQP524297:BQP524302 CAL524297:CAL524302 CKH524297:CKH524302 CUD524297:CUD524302 DDZ524297:DDZ524302 DNV524297:DNV524302 DXR524297:DXR524302 EHN524297:EHN524302 ERJ524297:ERJ524302 FBF524297:FBF524302 FLB524297:FLB524302 FUX524297:FUX524302 GET524297:GET524302 GOP524297:GOP524302 GYL524297:GYL524302 HIH524297:HIH524302 HSD524297:HSD524302 IBZ524297:IBZ524302 ILV524297:ILV524302 IVR524297:IVR524302 JFN524297:JFN524302 JPJ524297:JPJ524302 JZF524297:JZF524302 KJB524297:KJB524302 KSX524297:KSX524302 LCT524297:LCT524302 LMP524297:LMP524302 LWL524297:LWL524302 MGH524297:MGH524302 MQD524297:MQD524302 MZZ524297:MZZ524302 NJV524297:NJV524302 NTR524297:NTR524302 ODN524297:ODN524302 ONJ524297:ONJ524302 OXF524297:OXF524302 PHB524297:PHB524302 PQX524297:PQX524302 QAT524297:QAT524302 QKP524297:QKP524302 QUL524297:QUL524302 REH524297:REH524302 ROD524297:ROD524302 RXZ524297:RXZ524302 SHV524297:SHV524302 SRR524297:SRR524302 TBN524297:TBN524302 TLJ524297:TLJ524302 TVF524297:TVF524302 UFB524297:UFB524302 UOX524297:UOX524302 UYT524297:UYT524302 VIP524297:VIP524302 VSL524297:VSL524302 WCH524297:WCH524302 WMD524297:WMD524302 WVZ524297:WVZ524302 Q589833:R589838 JN589833:JN589838 TJ589833:TJ589838 ADF589833:ADF589838 ANB589833:ANB589838 AWX589833:AWX589838 BGT589833:BGT589838 BQP589833:BQP589838 CAL589833:CAL589838 CKH589833:CKH589838 CUD589833:CUD589838 DDZ589833:DDZ589838 DNV589833:DNV589838 DXR589833:DXR589838 EHN589833:EHN589838 ERJ589833:ERJ589838 FBF589833:FBF589838 FLB589833:FLB589838 FUX589833:FUX589838 GET589833:GET589838 GOP589833:GOP589838 GYL589833:GYL589838 HIH589833:HIH589838 HSD589833:HSD589838 IBZ589833:IBZ589838 ILV589833:ILV589838 IVR589833:IVR589838 JFN589833:JFN589838 JPJ589833:JPJ589838 JZF589833:JZF589838 KJB589833:KJB589838 KSX589833:KSX589838 LCT589833:LCT589838 LMP589833:LMP589838 LWL589833:LWL589838 MGH589833:MGH589838 MQD589833:MQD589838 MZZ589833:MZZ589838 NJV589833:NJV589838 NTR589833:NTR589838 ODN589833:ODN589838 ONJ589833:ONJ589838 OXF589833:OXF589838 PHB589833:PHB589838 PQX589833:PQX589838 QAT589833:QAT589838 QKP589833:QKP589838 QUL589833:QUL589838 REH589833:REH589838 ROD589833:ROD589838 RXZ589833:RXZ589838 SHV589833:SHV589838 SRR589833:SRR589838 TBN589833:TBN589838 TLJ589833:TLJ589838 TVF589833:TVF589838 UFB589833:UFB589838 UOX589833:UOX589838 UYT589833:UYT589838 VIP589833:VIP589838 VSL589833:VSL589838 WCH589833:WCH589838 WMD589833:WMD589838 WVZ589833:WVZ589838 Q655369:R655374 JN655369:JN655374 TJ655369:TJ655374 ADF655369:ADF655374 ANB655369:ANB655374 AWX655369:AWX655374 BGT655369:BGT655374 BQP655369:BQP655374 CAL655369:CAL655374 CKH655369:CKH655374 CUD655369:CUD655374 DDZ655369:DDZ655374 DNV655369:DNV655374 DXR655369:DXR655374 EHN655369:EHN655374 ERJ655369:ERJ655374 FBF655369:FBF655374 FLB655369:FLB655374 FUX655369:FUX655374 GET655369:GET655374 GOP655369:GOP655374 GYL655369:GYL655374 HIH655369:HIH655374 HSD655369:HSD655374 IBZ655369:IBZ655374 ILV655369:ILV655374 IVR655369:IVR655374 JFN655369:JFN655374 JPJ655369:JPJ655374 JZF655369:JZF655374 KJB655369:KJB655374 KSX655369:KSX655374 LCT655369:LCT655374 LMP655369:LMP655374 LWL655369:LWL655374 MGH655369:MGH655374 MQD655369:MQD655374 MZZ655369:MZZ655374 NJV655369:NJV655374 NTR655369:NTR655374 ODN655369:ODN655374 ONJ655369:ONJ655374 OXF655369:OXF655374 PHB655369:PHB655374 PQX655369:PQX655374 QAT655369:QAT655374 QKP655369:QKP655374 QUL655369:QUL655374 REH655369:REH655374 ROD655369:ROD655374 RXZ655369:RXZ655374 SHV655369:SHV655374 SRR655369:SRR655374 TBN655369:TBN655374 TLJ655369:TLJ655374 TVF655369:TVF655374 UFB655369:UFB655374 UOX655369:UOX655374 UYT655369:UYT655374 VIP655369:VIP655374 VSL655369:VSL655374 WCH655369:WCH655374 WMD655369:WMD655374 WVZ655369:WVZ655374 Q720905:R720910 JN720905:JN720910 TJ720905:TJ720910 ADF720905:ADF720910 ANB720905:ANB720910 AWX720905:AWX720910 BGT720905:BGT720910 BQP720905:BQP720910 CAL720905:CAL720910 CKH720905:CKH720910 CUD720905:CUD720910 DDZ720905:DDZ720910 DNV720905:DNV720910 DXR720905:DXR720910 EHN720905:EHN720910 ERJ720905:ERJ720910 FBF720905:FBF720910 FLB720905:FLB720910 FUX720905:FUX720910 GET720905:GET720910 GOP720905:GOP720910 GYL720905:GYL720910 HIH720905:HIH720910 HSD720905:HSD720910 IBZ720905:IBZ720910 ILV720905:ILV720910 IVR720905:IVR720910 JFN720905:JFN720910 JPJ720905:JPJ720910 JZF720905:JZF720910 KJB720905:KJB720910 KSX720905:KSX720910 LCT720905:LCT720910 LMP720905:LMP720910 LWL720905:LWL720910 MGH720905:MGH720910 MQD720905:MQD720910 MZZ720905:MZZ720910 NJV720905:NJV720910 NTR720905:NTR720910 ODN720905:ODN720910 ONJ720905:ONJ720910 OXF720905:OXF720910 PHB720905:PHB720910 PQX720905:PQX720910 QAT720905:QAT720910 QKP720905:QKP720910 QUL720905:QUL720910 REH720905:REH720910 ROD720905:ROD720910 RXZ720905:RXZ720910 SHV720905:SHV720910 SRR720905:SRR720910 TBN720905:TBN720910 TLJ720905:TLJ720910 TVF720905:TVF720910 UFB720905:UFB720910 UOX720905:UOX720910 UYT720905:UYT720910 VIP720905:VIP720910 VSL720905:VSL720910 WCH720905:WCH720910 WMD720905:WMD720910 WVZ720905:WVZ720910 Q786441:R786446 JN786441:JN786446 TJ786441:TJ786446 ADF786441:ADF786446 ANB786441:ANB786446 AWX786441:AWX786446 BGT786441:BGT786446 BQP786441:BQP786446 CAL786441:CAL786446 CKH786441:CKH786446 CUD786441:CUD786446 DDZ786441:DDZ786446 DNV786441:DNV786446 DXR786441:DXR786446 EHN786441:EHN786446 ERJ786441:ERJ786446 FBF786441:FBF786446 FLB786441:FLB786446 FUX786441:FUX786446 GET786441:GET786446 GOP786441:GOP786446 GYL786441:GYL786446 HIH786441:HIH786446 HSD786441:HSD786446 IBZ786441:IBZ786446 ILV786441:ILV786446 IVR786441:IVR786446 JFN786441:JFN786446 JPJ786441:JPJ786446 JZF786441:JZF786446 KJB786441:KJB786446 KSX786441:KSX786446 LCT786441:LCT786446 LMP786441:LMP786446 LWL786441:LWL786446 MGH786441:MGH786446 MQD786441:MQD786446 MZZ786441:MZZ786446 NJV786441:NJV786446 NTR786441:NTR786446 ODN786441:ODN786446 ONJ786441:ONJ786446 OXF786441:OXF786446 PHB786441:PHB786446 PQX786441:PQX786446 QAT786441:QAT786446 QKP786441:QKP786446 QUL786441:QUL786446 REH786441:REH786446 ROD786441:ROD786446 RXZ786441:RXZ786446 SHV786441:SHV786446 SRR786441:SRR786446 TBN786441:TBN786446 TLJ786441:TLJ786446 TVF786441:TVF786446 UFB786441:UFB786446 UOX786441:UOX786446 UYT786441:UYT786446 VIP786441:VIP786446 VSL786441:VSL786446 WCH786441:WCH786446 WMD786441:WMD786446 WVZ786441:WVZ786446 Q851977:R851982 JN851977:JN851982 TJ851977:TJ851982 ADF851977:ADF851982 ANB851977:ANB851982 AWX851977:AWX851982 BGT851977:BGT851982 BQP851977:BQP851982 CAL851977:CAL851982 CKH851977:CKH851982 CUD851977:CUD851982 DDZ851977:DDZ851982 DNV851977:DNV851982 DXR851977:DXR851982 EHN851977:EHN851982 ERJ851977:ERJ851982 FBF851977:FBF851982 FLB851977:FLB851982 FUX851977:FUX851982 GET851977:GET851982 GOP851977:GOP851982 GYL851977:GYL851982 HIH851977:HIH851982 HSD851977:HSD851982 IBZ851977:IBZ851982 ILV851977:ILV851982 IVR851977:IVR851982 JFN851977:JFN851982 JPJ851977:JPJ851982 JZF851977:JZF851982 KJB851977:KJB851982 KSX851977:KSX851982 LCT851977:LCT851982 LMP851977:LMP851982 LWL851977:LWL851982 MGH851977:MGH851982 MQD851977:MQD851982 MZZ851977:MZZ851982 NJV851977:NJV851982 NTR851977:NTR851982 ODN851977:ODN851982 ONJ851977:ONJ851982 OXF851977:OXF851982 PHB851977:PHB851982 PQX851977:PQX851982 QAT851977:QAT851982 QKP851977:QKP851982 QUL851977:QUL851982 REH851977:REH851982 ROD851977:ROD851982 RXZ851977:RXZ851982 SHV851977:SHV851982 SRR851977:SRR851982 TBN851977:TBN851982 TLJ851977:TLJ851982 TVF851977:TVF851982 UFB851977:UFB851982 UOX851977:UOX851982 UYT851977:UYT851982 VIP851977:VIP851982 VSL851977:VSL851982 WCH851977:WCH851982 WMD851977:WMD851982 WVZ851977:WVZ851982 Q917513:R917518 JN917513:JN917518 TJ917513:TJ917518 ADF917513:ADF917518 ANB917513:ANB917518 AWX917513:AWX917518 BGT917513:BGT917518 BQP917513:BQP917518 CAL917513:CAL917518 CKH917513:CKH917518 CUD917513:CUD917518 DDZ917513:DDZ917518 DNV917513:DNV917518 DXR917513:DXR917518 EHN917513:EHN917518 ERJ917513:ERJ917518 FBF917513:FBF917518 FLB917513:FLB917518 FUX917513:FUX917518 GET917513:GET917518 GOP917513:GOP917518 GYL917513:GYL917518 HIH917513:HIH917518 HSD917513:HSD917518 IBZ917513:IBZ917518 ILV917513:ILV917518 IVR917513:IVR917518 JFN917513:JFN917518 JPJ917513:JPJ917518 JZF917513:JZF917518 KJB917513:KJB917518 KSX917513:KSX917518 LCT917513:LCT917518 LMP917513:LMP917518 LWL917513:LWL917518 MGH917513:MGH917518 MQD917513:MQD917518 MZZ917513:MZZ917518 NJV917513:NJV917518 NTR917513:NTR917518 ODN917513:ODN917518 ONJ917513:ONJ917518 OXF917513:OXF917518 PHB917513:PHB917518 PQX917513:PQX917518 QAT917513:QAT917518 QKP917513:QKP917518 QUL917513:QUL917518 REH917513:REH917518 ROD917513:ROD917518 RXZ917513:RXZ917518 SHV917513:SHV917518 SRR917513:SRR917518 TBN917513:TBN917518 TLJ917513:TLJ917518 TVF917513:TVF917518 UFB917513:UFB917518 UOX917513:UOX917518 UYT917513:UYT917518 VIP917513:VIP917518 VSL917513:VSL917518 WCH917513:WCH917518 WMD917513:WMD917518 WVZ917513:WVZ917518 Q983049:R983054 JN983049:JN983054 TJ983049:TJ983054 ADF983049:ADF983054 ANB983049:ANB983054 AWX983049:AWX983054 BGT983049:BGT983054 BQP983049:BQP983054 CAL983049:CAL983054 CKH983049:CKH983054 CUD983049:CUD983054 DDZ983049:DDZ983054 DNV983049:DNV983054 DXR983049:DXR983054 EHN983049:EHN983054 ERJ983049:ERJ983054 FBF983049:FBF983054 FLB983049:FLB983054 FUX983049:FUX983054 GET983049:GET983054 GOP983049:GOP983054 GYL983049:GYL983054 HIH983049:HIH983054 HSD983049:HSD983054 IBZ983049:IBZ983054 ILV983049:ILV983054 IVR983049:IVR983054 JFN983049:JFN983054 JPJ983049:JPJ983054 JZF983049:JZF983054 KJB983049:KJB983054 KSX983049:KSX983054 LCT983049:LCT983054 LMP983049:LMP983054 LWL983049:LWL983054 MGH983049:MGH983054 MQD983049:MQD983054 MZZ983049:MZZ983054 NJV983049:NJV983054 NTR983049:NTR983054 ODN983049:ODN983054 ONJ983049:ONJ983054 OXF983049:OXF983054 PHB983049:PHB983054 PQX983049:PQX983054 QAT983049:QAT983054 QKP983049:QKP983054 QUL983049:QUL983054 REH983049:REH983054 ROD983049:ROD983054 RXZ983049:RXZ983054 SHV983049:SHV983054 SRR983049:SRR983054 TBN983049:TBN983054 TLJ983049:TLJ983054 TVF983049:TVF983054 UFB983049:UFB983054 UOX983049:UOX983054 UYT983049:UYT983054 VIP983049:VIP983054 VSL983049:VSL983054 WCH983049:WCH983054 WMD983049:WMD983054 WVZ983049:WVZ983054 Q65553:R65558 JN65553:JN65558 TJ65553:TJ65558 ADF65553:ADF65558 ANB65553:ANB65558 AWX65553:AWX65558 BGT65553:BGT65558 BQP65553:BQP65558 CAL65553:CAL65558 CKH65553:CKH65558 CUD65553:CUD65558 DDZ65553:DDZ65558 DNV65553:DNV65558 DXR65553:DXR65558 EHN65553:EHN65558 ERJ65553:ERJ65558 FBF65553:FBF65558 FLB65553:FLB65558 FUX65553:FUX65558 GET65553:GET65558 GOP65553:GOP65558 GYL65553:GYL65558 HIH65553:HIH65558 HSD65553:HSD65558 IBZ65553:IBZ65558 ILV65553:ILV65558 IVR65553:IVR65558 JFN65553:JFN65558 JPJ65553:JPJ65558 JZF65553:JZF65558 KJB65553:KJB65558 KSX65553:KSX65558 LCT65553:LCT65558 LMP65553:LMP65558 LWL65553:LWL65558 MGH65553:MGH65558 MQD65553:MQD65558 MZZ65553:MZZ65558 NJV65553:NJV65558 NTR65553:NTR65558 ODN65553:ODN65558 ONJ65553:ONJ65558 OXF65553:OXF65558 PHB65553:PHB65558 PQX65553:PQX65558 QAT65553:QAT65558 QKP65553:QKP65558 QUL65553:QUL65558 REH65553:REH65558 ROD65553:ROD65558 RXZ65553:RXZ65558 SHV65553:SHV65558 SRR65553:SRR65558 TBN65553:TBN65558 TLJ65553:TLJ65558 TVF65553:TVF65558 UFB65553:UFB65558 UOX65553:UOX65558 UYT65553:UYT65558 VIP65553:VIP65558 VSL65553:VSL65558 WCH65553:WCH65558 WMD65553:WMD65558 WVZ65553:WVZ65558 Q131089:R131094 JN131089:JN131094 TJ131089:TJ131094 ADF131089:ADF131094 ANB131089:ANB131094 AWX131089:AWX131094 BGT131089:BGT131094 BQP131089:BQP131094 CAL131089:CAL131094 CKH131089:CKH131094 CUD131089:CUD131094 DDZ131089:DDZ131094 DNV131089:DNV131094 DXR131089:DXR131094 EHN131089:EHN131094 ERJ131089:ERJ131094 FBF131089:FBF131094 FLB131089:FLB131094 FUX131089:FUX131094 GET131089:GET131094 GOP131089:GOP131094 GYL131089:GYL131094 HIH131089:HIH131094 HSD131089:HSD131094 IBZ131089:IBZ131094 ILV131089:ILV131094 IVR131089:IVR131094 JFN131089:JFN131094 JPJ131089:JPJ131094 JZF131089:JZF131094 KJB131089:KJB131094 KSX131089:KSX131094 LCT131089:LCT131094 LMP131089:LMP131094 LWL131089:LWL131094 MGH131089:MGH131094 MQD131089:MQD131094 MZZ131089:MZZ131094 NJV131089:NJV131094 NTR131089:NTR131094 ODN131089:ODN131094 ONJ131089:ONJ131094 OXF131089:OXF131094 PHB131089:PHB131094 PQX131089:PQX131094 QAT131089:QAT131094 QKP131089:QKP131094 QUL131089:QUL131094 REH131089:REH131094 ROD131089:ROD131094 RXZ131089:RXZ131094 SHV131089:SHV131094 SRR131089:SRR131094 TBN131089:TBN131094 TLJ131089:TLJ131094 TVF131089:TVF131094 UFB131089:UFB131094 UOX131089:UOX131094 UYT131089:UYT131094 VIP131089:VIP131094 VSL131089:VSL131094 WCH131089:WCH131094 WMD131089:WMD131094 WVZ131089:WVZ131094 Q196625:R196630 JN196625:JN196630 TJ196625:TJ196630 ADF196625:ADF196630 ANB196625:ANB196630 AWX196625:AWX196630 BGT196625:BGT196630 BQP196625:BQP196630 CAL196625:CAL196630 CKH196625:CKH196630 CUD196625:CUD196630 DDZ196625:DDZ196630 DNV196625:DNV196630 DXR196625:DXR196630 EHN196625:EHN196630 ERJ196625:ERJ196630 FBF196625:FBF196630 FLB196625:FLB196630 FUX196625:FUX196630 GET196625:GET196630 GOP196625:GOP196630 GYL196625:GYL196630 HIH196625:HIH196630 HSD196625:HSD196630 IBZ196625:IBZ196630 ILV196625:ILV196630 IVR196625:IVR196630 JFN196625:JFN196630 JPJ196625:JPJ196630 JZF196625:JZF196630 KJB196625:KJB196630 KSX196625:KSX196630 LCT196625:LCT196630 LMP196625:LMP196630 LWL196625:LWL196630 MGH196625:MGH196630 MQD196625:MQD196630 MZZ196625:MZZ196630 NJV196625:NJV196630 NTR196625:NTR196630 ODN196625:ODN196630 ONJ196625:ONJ196630 OXF196625:OXF196630 PHB196625:PHB196630 PQX196625:PQX196630 QAT196625:QAT196630 QKP196625:QKP196630 QUL196625:QUL196630 REH196625:REH196630 ROD196625:ROD196630 RXZ196625:RXZ196630 SHV196625:SHV196630 SRR196625:SRR196630 TBN196625:TBN196630 TLJ196625:TLJ196630 TVF196625:TVF196630 UFB196625:UFB196630 UOX196625:UOX196630 UYT196625:UYT196630 VIP196625:VIP196630 VSL196625:VSL196630 WCH196625:WCH196630 WMD196625:WMD196630 WVZ196625:WVZ196630 Q262161:R262166 JN262161:JN262166 TJ262161:TJ262166 ADF262161:ADF262166 ANB262161:ANB262166 AWX262161:AWX262166 BGT262161:BGT262166 BQP262161:BQP262166 CAL262161:CAL262166 CKH262161:CKH262166 CUD262161:CUD262166 DDZ262161:DDZ262166 DNV262161:DNV262166 DXR262161:DXR262166 EHN262161:EHN262166 ERJ262161:ERJ262166 FBF262161:FBF262166 FLB262161:FLB262166 FUX262161:FUX262166 GET262161:GET262166 GOP262161:GOP262166 GYL262161:GYL262166 HIH262161:HIH262166 HSD262161:HSD262166 IBZ262161:IBZ262166 ILV262161:ILV262166 IVR262161:IVR262166 JFN262161:JFN262166 JPJ262161:JPJ262166 JZF262161:JZF262166 KJB262161:KJB262166 KSX262161:KSX262166 LCT262161:LCT262166 LMP262161:LMP262166 LWL262161:LWL262166 MGH262161:MGH262166 MQD262161:MQD262166 MZZ262161:MZZ262166 NJV262161:NJV262166 NTR262161:NTR262166 ODN262161:ODN262166 ONJ262161:ONJ262166 OXF262161:OXF262166 PHB262161:PHB262166 PQX262161:PQX262166 QAT262161:QAT262166 QKP262161:QKP262166 QUL262161:QUL262166 REH262161:REH262166 ROD262161:ROD262166 RXZ262161:RXZ262166 SHV262161:SHV262166 SRR262161:SRR262166 TBN262161:TBN262166 TLJ262161:TLJ262166 TVF262161:TVF262166 UFB262161:UFB262166 UOX262161:UOX262166 UYT262161:UYT262166 VIP262161:VIP262166 VSL262161:VSL262166 WCH262161:WCH262166 WMD262161:WMD262166 WVZ262161:WVZ262166 Q327697:R327702 JN327697:JN327702 TJ327697:TJ327702 ADF327697:ADF327702 ANB327697:ANB327702 AWX327697:AWX327702 BGT327697:BGT327702 BQP327697:BQP327702 CAL327697:CAL327702 CKH327697:CKH327702 CUD327697:CUD327702 DDZ327697:DDZ327702 DNV327697:DNV327702 DXR327697:DXR327702 EHN327697:EHN327702 ERJ327697:ERJ327702 FBF327697:FBF327702 FLB327697:FLB327702 FUX327697:FUX327702 GET327697:GET327702 GOP327697:GOP327702 GYL327697:GYL327702 HIH327697:HIH327702 HSD327697:HSD327702 IBZ327697:IBZ327702 ILV327697:ILV327702 IVR327697:IVR327702 JFN327697:JFN327702 JPJ327697:JPJ327702 JZF327697:JZF327702 KJB327697:KJB327702 KSX327697:KSX327702 LCT327697:LCT327702 LMP327697:LMP327702 LWL327697:LWL327702 MGH327697:MGH327702 MQD327697:MQD327702 MZZ327697:MZZ327702 NJV327697:NJV327702 NTR327697:NTR327702 ODN327697:ODN327702 ONJ327697:ONJ327702 OXF327697:OXF327702 PHB327697:PHB327702 PQX327697:PQX327702 QAT327697:QAT327702 QKP327697:QKP327702 QUL327697:QUL327702 REH327697:REH327702 ROD327697:ROD327702 RXZ327697:RXZ327702 SHV327697:SHV327702 SRR327697:SRR327702 TBN327697:TBN327702 TLJ327697:TLJ327702 TVF327697:TVF327702 UFB327697:UFB327702 UOX327697:UOX327702 UYT327697:UYT327702 VIP327697:VIP327702 VSL327697:VSL327702 WCH327697:WCH327702 WMD327697:WMD327702 WVZ327697:WVZ327702 Q393233:R393238 JN393233:JN393238 TJ393233:TJ393238 ADF393233:ADF393238 ANB393233:ANB393238 AWX393233:AWX393238 BGT393233:BGT393238 BQP393233:BQP393238 CAL393233:CAL393238 CKH393233:CKH393238 CUD393233:CUD393238 DDZ393233:DDZ393238 DNV393233:DNV393238 DXR393233:DXR393238 EHN393233:EHN393238 ERJ393233:ERJ393238 FBF393233:FBF393238 FLB393233:FLB393238 FUX393233:FUX393238 GET393233:GET393238 GOP393233:GOP393238 GYL393233:GYL393238 HIH393233:HIH393238 HSD393233:HSD393238 IBZ393233:IBZ393238 ILV393233:ILV393238 IVR393233:IVR393238 JFN393233:JFN393238 JPJ393233:JPJ393238 JZF393233:JZF393238 KJB393233:KJB393238 KSX393233:KSX393238 LCT393233:LCT393238 LMP393233:LMP393238 LWL393233:LWL393238 MGH393233:MGH393238 MQD393233:MQD393238 MZZ393233:MZZ393238 NJV393233:NJV393238 NTR393233:NTR393238 ODN393233:ODN393238 ONJ393233:ONJ393238 OXF393233:OXF393238 PHB393233:PHB393238 PQX393233:PQX393238 QAT393233:QAT393238 QKP393233:QKP393238 QUL393233:QUL393238 REH393233:REH393238 ROD393233:ROD393238 RXZ393233:RXZ393238 SHV393233:SHV393238 SRR393233:SRR393238 TBN393233:TBN393238 TLJ393233:TLJ393238 TVF393233:TVF393238 UFB393233:UFB393238 UOX393233:UOX393238 UYT393233:UYT393238 VIP393233:VIP393238 VSL393233:VSL393238 WCH393233:WCH393238 WMD393233:WMD393238 WVZ393233:WVZ393238 Q458769:R458774 JN458769:JN458774 TJ458769:TJ458774 ADF458769:ADF458774 ANB458769:ANB458774 AWX458769:AWX458774 BGT458769:BGT458774 BQP458769:BQP458774 CAL458769:CAL458774 CKH458769:CKH458774 CUD458769:CUD458774 DDZ458769:DDZ458774 DNV458769:DNV458774 DXR458769:DXR458774 EHN458769:EHN458774 ERJ458769:ERJ458774 FBF458769:FBF458774 FLB458769:FLB458774 FUX458769:FUX458774 GET458769:GET458774 GOP458769:GOP458774 GYL458769:GYL458774 HIH458769:HIH458774 HSD458769:HSD458774 IBZ458769:IBZ458774 ILV458769:ILV458774 IVR458769:IVR458774 JFN458769:JFN458774 JPJ458769:JPJ458774 JZF458769:JZF458774 KJB458769:KJB458774 KSX458769:KSX458774 LCT458769:LCT458774 LMP458769:LMP458774 LWL458769:LWL458774 MGH458769:MGH458774 MQD458769:MQD458774 MZZ458769:MZZ458774 NJV458769:NJV458774 NTR458769:NTR458774 ODN458769:ODN458774 ONJ458769:ONJ458774 OXF458769:OXF458774 PHB458769:PHB458774 PQX458769:PQX458774 QAT458769:QAT458774 QKP458769:QKP458774 QUL458769:QUL458774 REH458769:REH458774 ROD458769:ROD458774 RXZ458769:RXZ458774 SHV458769:SHV458774 SRR458769:SRR458774 TBN458769:TBN458774 TLJ458769:TLJ458774 TVF458769:TVF458774 UFB458769:UFB458774 UOX458769:UOX458774 UYT458769:UYT458774 VIP458769:VIP458774 VSL458769:VSL458774 WCH458769:WCH458774 WMD458769:WMD458774 WVZ458769:WVZ458774 Q524305:R524310 JN524305:JN524310 TJ524305:TJ524310 ADF524305:ADF524310 ANB524305:ANB524310 AWX524305:AWX524310 BGT524305:BGT524310 BQP524305:BQP524310 CAL524305:CAL524310 CKH524305:CKH524310 CUD524305:CUD524310 DDZ524305:DDZ524310 DNV524305:DNV524310 DXR524305:DXR524310 EHN524305:EHN524310 ERJ524305:ERJ524310 FBF524305:FBF524310 FLB524305:FLB524310 FUX524305:FUX524310 GET524305:GET524310 GOP524305:GOP524310 GYL524305:GYL524310 HIH524305:HIH524310 HSD524305:HSD524310 IBZ524305:IBZ524310 ILV524305:ILV524310 IVR524305:IVR524310 JFN524305:JFN524310 JPJ524305:JPJ524310 JZF524305:JZF524310 KJB524305:KJB524310 KSX524305:KSX524310 LCT524305:LCT524310 LMP524305:LMP524310 LWL524305:LWL524310 MGH524305:MGH524310 MQD524305:MQD524310 MZZ524305:MZZ524310 NJV524305:NJV524310 NTR524305:NTR524310 ODN524305:ODN524310 ONJ524305:ONJ524310 OXF524305:OXF524310 PHB524305:PHB524310 PQX524305:PQX524310 QAT524305:QAT524310 QKP524305:QKP524310 QUL524305:QUL524310 REH524305:REH524310 ROD524305:ROD524310 RXZ524305:RXZ524310 SHV524305:SHV524310 SRR524305:SRR524310 TBN524305:TBN524310 TLJ524305:TLJ524310 TVF524305:TVF524310 UFB524305:UFB524310 UOX524305:UOX524310 UYT524305:UYT524310 VIP524305:VIP524310 VSL524305:VSL524310 WCH524305:WCH524310 WMD524305:WMD524310 WVZ524305:WVZ524310 Q589841:R589846 JN589841:JN589846 TJ589841:TJ589846 ADF589841:ADF589846 ANB589841:ANB589846 AWX589841:AWX589846 BGT589841:BGT589846 BQP589841:BQP589846 CAL589841:CAL589846 CKH589841:CKH589846 CUD589841:CUD589846 DDZ589841:DDZ589846 DNV589841:DNV589846 DXR589841:DXR589846 EHN589841:EHN589846 ERJ589841:ERJ589846 FBF589841:FBF589846 FLB589841:FLB589846 FUX589841:FUX589846 GET589841:GET589846 GOP589841:GOP589846 GYL589841:GYL589846 HIH589841:HIH589846 HSD589841:HSD589846 IBZ589841:IBZ589846 ILV589841:ILV589846 IVR589841:IVR589846 JFN589841:JFN589846 JPJ589841:JPJ589846 JZF589841:JZF589846 KJB589841:KJB589846 KSX589841:KSX589846 LCT589841:LCT589846 LMP589841:LMP589846 LWL589841:LWL589846 MGH589841:MGH589846 MQD589841:MQD589846 MZZ589841:MZZ589846 NJV589841:NJV589846 NTR589841:NTR589846 ODN589841:ODN589846 ONJ589841:ONJ589846 OXF589841:OXF589846 PHB589841:PHB589846 PQX589841:PQX589846 QAT589841:QAT589846 QKP589841:QKP589846 QUL589841:QUL589846 REH589841:REH589846 ROD589841:ROD589846 RXZ589841:RXZ589846 SHV589841:SHV589846 SRR589841:SRR589846 TBN589841:TBN589846 TLJ589841:TLJ589846 TVF589841:TVF589846 UFB589841:UFB589846 UOX589841:UOX589846 UYT589841:UYT589846 VIP589841:VIP589846 VSL589841:VSL589846 WCH589841:WCH589846 WMD589841:WMD589846 WVZ589841:WVZ589846 Q655377:R655382 JN655377:JN655382 TJ655377:TJ655382 ADF655377:ADF655382 ANB655377:ANB655382 AWX655377:AWX655382 BGT655377:BGT655382 BQP655377:BQP655382 CAL655377:CAL655382 CKH655377:CKH655382 CUD655377:CUD655382 DDZ655377:DDZ655382 DNV655377:DNV655382 DXR655377:DXR655382 EHN655377:EHN655382 ERJ655377:ERJ655382 FBF655377:FBF655382 FLB655377:FLB655382 FUX655377:FUX655382 GET655377:GET655382 GOP655377:GOP655382 GYL655377:GYL655382 HIH655377:HIH655382 HSD655377:HSD655382 IBZ655377:IBZ655382 ILV655377:ILV655382 IVR655377:IVR655382 JFN655377:JFN655382 JPJ655377:JPJ655382 JZF655377:JZF655382 KJB655377:KJB655382 KSX655377:KSX655382 LCT655377:LCT655382 LMP655377:LMP655382 LWL655377:LWL655382 MGH655377:MGH655382 MQD655377:MQD655382 MZZ655377:MZZ655382 NJV655377:NJV655382 NTR655377:NTR655382 ODN655377:ODN655382 ONJ655377:ONJ655382 OXF655377:OXF655382 PHB655377:PHB655382 PQX655377:PQX655382 QAT655377:QAT655382 QKP655377:QKP655382 QUL655377:QUL655382 REH655377:REH655382 ROD655377:ROD655382 RXZ655377:RXZ655382 SHV655377:SHV655382 SRR655377:SRR655382 TBN655377:TBN655382 TLJ655377:TLJ655382 TVF655377:TVF655382 UFB655377:UFB655382 UOX655377:UOX655382 UYT655377:UYT655382 VIP655377:VIP655382 VSL655377:VSL655382 WCH655377:WCH655382 WMD655377:WMD655382 WVZ655377:WVZ655382 Q720913:R720918 JN720913:JN720918 TJ720913:TJ720918 ADF720913:ADF720918 ANB720913:ANB720918 AWX720913:AWX720918 BGT720913:BGT720918 BQP720913:BQP720918 CAL720913:CAL720918 CKH720913:CKH720918 CUD720913:CUD720918 DDZ720913:DDZ720918 DNV720913:DNV720918 DXR720913:DXR720918 EHN720913:EHN720918 ERJ720913:ERJ720918 FBF720913:FBF720918 FLB720913:FLB720918 FUX720913:FUX720918 GET720913:GET720918 GOP720913:GOP720918 GYL720913:GYL720918 HIH720913:HIH720918 HSD720913:HSD720918 IBZ720913:IBZ720918 ILV720913:ILV720918 IVR720913:IVR720918 JFN720913:JFN720918 JPJ720913:JPJ720918 JZF720913:JZF720918 KJB720913:KJB720918 KSX720913:KSX720918 LCT720913:LCT720918 LMP720913:LMP720918 LWL720913:LWL720918 MGH720913:MGH720918 MQD720913:MQD720918 MZZ720913:MZZ720918 NJV720913:NJV720918 NTR720913:NTR720918 ODN720913:ODN720918 ONJ720913:ONJ720918 OXF720913:OXF720918 PHB720913:PHB720918 PQX720913:PQX720918 QAT720913:QAT720918 QKP720913:QKP720918 QUL720913:QUL720918 REH720913:REH720918 ROD720913:ROD720918 RXZ720913:RXZ720918 SHV720913:SHV720918 SRR720913:SRR720918 TBN720913:TBN720918 TLJ720913:TLJ720918 TVF720913:TVF720918 UFB720913:UFB720918 UOX720913:UOX720918 UYT720913:UYT720918 VIP720913:VIP720918 VSL720913:VSL720918 WCH720913:WCH720918 WMD720913:WMD720918 WVZ720913:WVZ720918 Q786449:R786454 JN786449:JN786454 TJ786449:TJ786454 ADF786449:ADF786454 ANB786449:ANB786454 AWX786449:AWX786454 BGT786449:BGT786454 BQP786449:BQP786454 CAL786449:CAL786454 CKH786449:CKH786454 CUD786449:CUD786454 DDZ786449:DDZ786454 DNV786449:DNV786454 DXR786449:DXR786454 EHN786449:EHN786454 ERJ786449:ERJ786454 FBF786449:FBF786454 FLB786449:FLB786454 FUX786449:FUX786454 GET786449:GET786454 GOP786449:GOP786454 GYL786449:GYL786454 HIH786449:HIH786454 HSD786449:HSD786454 IBZ786449:IBZ786454 ILV786449:ILV786454 IVR786449:IVR786454 JFN786449:JFN786454 JPJ786449:JPJ786454 JZF786449:JZF786454 KJB786449:KJB786454 KSX786449:KSX786454 LCT786449:LCT786454 LMP786449:LMP786454 LWL786449:LWL786454 MGH786449:MGH786454 MQD786449:MQD786454 MZZ786449:MZZ786454 NJV786449:NJV786454 NTR786449:NTR786454 ODN786449:ODN786454 ONJ786449:ONJ786454 OXF786449:OXF786454 PHB786449:PHB786454 PQX786449:PQX786454 QAT786449:QAT786454 QKP786449:QKP786454 QUL786449:QUL786454 REH786449:REH786454 ROD786449:ROD786454 RXZ786449:RXZ786454 SHV786449:SHV786454 SRR786449:SRR786454 TBN786449:TBN786454 TLJ786449:TLJ786454 TVF786449:TVF786454 UFB786449:UFB786454 UOX786449:UOX786454 UYT786449:UYT786454 VIP786449:VIP786454 VSL786449:VSL786454 WCH786449:WCH786454 WMD786449:WMD786454 WVZ786449:WVZ786454 Q851985:R851990 JN851985:JN851990 TJ851985:TJ851990 ADF851985:ADF851990 ANB851985:ANB851990 AWX851985:AWX851990 BGT851985:BGT851990 BQP851985:BQP851990 CAL851985:CAL851990 CKH851985:CKH851990 CUD851985:CUD851990 DDZ851985:DDZ851990 DNV851985:DNV851990 DXR851985:DXR851990 EHN851985:EHN851990 ERJ851985:ERJ851990 FBF851985:FBF851990 FLB851985:FLB851990 FUX851985:FUX851990 GET851985:GET851990 GOP851985:GOP851990 GYL851985:GYL851990 HIH851985:HIH851990 HSD851985:HSD851990 IBZ851985:IBZ851990 ILV851985:ILV851990 IVR851985:IVR851990 JFN851985:JFN851990 JPJ851985:JPJ851990 JZF851985:JZF851990 KJB851985:KJB851990 KSX851985:KSX851990 LCT851985:LCT851990 LMP851985:LMP851990 LWL851985:LWL851990 MGH851985:MGH851990 MQD851985:MQD851990 MZZ851985:MZZ851990 NJV851985:NJV851990 NTR851985:NTR851990 ODN851985:ODN851990 ONJ851985:ONJ851990 OXF851985:OXF851990 PHB851985:PHB851990 PQX851985:PQX851990 QAT851985:QAT851990 QKP851985:QKP851990 QUL851985:QUL851990 REH851985:REH851990 ROD851985:ROD851990 RXZ851985:RXZ851990 SHV851985:SHV851990 SRR851985:SRR851990 TBN851985:TBN851990 TLJ851985:TLJ851990 TVF851985:TVF851990 UFB851985:UFB851990 UOX851985:UOX851990 UYT851985:UYT851990 VIP851985:VIP851990 VSL851985:VSL851990 WCH851985:WCH851990 WMD851985:WMD851990 WVZ851985:WVZ851990 Q917521:R917526 JN917521:JN917526 TJ917521:TJ917526 ADF917521:ADF917526 ANB917521:ANB917526 AWX917521:AWX917526 BGT917521:BGT917526 BQP917521:BQP917526 CAL917521:CAL917526 CKH917521:CKH917526 CUD917521:CUD917526 DDZ917521:DDZ917526 DNV917521:DNV917526 DXR917521:DXR917526 EHN917521:EHN917526 ERJ917521:ERJ917526 FBF917521:FBF917526 FLB917521:FLB917526 FUX917521:FUX917526 GET917521:GET917526 GOP917521:GOP917526 GYL917521:GYL917526 HIH917521:HIH917526 HSD917521:HSD917526 IBZ917521:IBZ917526 ILV917521:ILV917526 IVR917521:IVR917526 JFN917521:JFN917526 JPJ917521:JPJ917526 JZF917521:JZF917526 KJB917521:KJB917526 KSX917521:KSX917526 LCT917521:LCT917526 LMP917521:LMP917526 LWL917521:LWL917526 MGH917521:MGH917526 MQD917521:MQD917526 MZZ917521:MZZ917526 NJV917521:NJV917526 NTR917521:NTR917526 ODN917521:ODN917526 ONJ917521:ONJ917526 OXF917521:OXF917526 PHB917521:PHB917526 PQX917521:PQX917526 QAT917521:QAT917526 QKP917521:QKP917526 QUL917521:QUL917526 REH917521:REH917526 ROD917521:ROD917526 RXZ917521:RXZ917526 SHV917521:SHV917526 SRR917521:SRR917526 TBN917521:TBN917526 TLJ917521:TLJ917526 TVF917521:TVF917526 UFB917521:UFB917526 UOX917521:UOX917526 UYT917521:UYT917526 VIP917521:VIP917526 VSL917521:VSL917526 WCH917521:WCH917526 WMD917521:WMD917526 WVZ917521:WVZ917526 Q983057:R983062 JN983057:JN983062 TJ983057:TJ983062 ADF983057:ADF983062 ANB983057:ANB983062 AWX983057:AWX983062 BGT983057:BGT983062 BQP983057:BQP983062 CAL983057:CAL983062 CKH983057:CKH983062 CUD983057:CUD983062 DDZ983057:DDZ983062 DNV983057:DNV983062 DXR983057:DXR983062 EHN983057:EHN983062 ERJ983057:ERJ983062 FBF983057:FBF983062 FLB983057:FLB983062 FUX983057:FUX983062 GET983057:GET983062 GOP983057:GOP983062 GYL983057:GYL983062 HIH983057:HIH983062 HSD983057:HSD983062 IBZ983057:IBZ983062 ILV983057:ILV983062 IVR983057:IVR983062 JFN983057:JFN983062 JPJ983057:JPJ983062 JZF983057:JZF983062 KJB983057:KJB983062 KSX983057:KSX983062 LCT983057:LCT983062 LMP983057:LMP983062 LWL983057:LWL983062 MGH983057:MGH983062 MQD983057:MQD983062 MZZ983057:MZZ983062 NJV983057:NJV983062 NTR983057:NTR983062 ODN983057:ODN983062 ONJ983057:ONJ983062 OXF983057:OXF983062 PHB983057:PHB983062 PQX983057:PQX983062 QAT983057:QAT983062 QKP983057:QKP983062 QUL983057:QUL983062 REH983057:REH983062 ROD983057:ROD983062 RXZ983057:RXZ983062 SHV983057:SHV983062 SRR983057:SRR983062 TBN983057:TBN983062 TLJ983057:TLJ983062 TVF983057:TVF983062 UFB983057:UFB983062 UOX983057:UOX983062 UYT983057:UYT983062 VIP983057:VIP983062 VSL983057:VSL983062 WCH983057:WCH983062 WMD983057:WMD983062 JN24:JN26 TJ24:TJ26 ADF24:ADF26 WVZ24:WVZ26 WMD24:WMD26 WCH24:WCH26 VSL24:VSL26 VIP24:VIP26 UYT24:UYT26 UOX24:UOX26 UFB24:UFB26 TVF24:TVF26 TLJ24:TLJ26 TBN24:TBN26 SRR24:SRR26 SHV24:SHV26 RXZ24:RXZ26 ROD24:ROD26 REH24:REH26 QUL24:QUL26 QKP24:QKP26 QAT24:QAT26 PQX24:PQX26 PHB24:PHB26 OXF24:OXF26 ONJ24:ONJ26 ODN24:ODN26 NTR24:NTR26 NJV24:NJV26 MZZ24:MZZ26 MQD24:MQD26 MGH24:MGH26 LWL24:LWL26 LMP24:LMP26 LCT24:LCT26 KSX24:KSX26 KJB24:KJB26 JZF24:JZF26 JPJ24:JPJ26 JFN24:JFN26 IVR24:IVR26 ILV24:ILV26 IBZ24:IBZ26 HSD24:HSD26 HIH24:HIH26 GYL24:GYL26 GOP24:GOP26 GET24:GET26 FUX24:FUX26 FLB24:FLB26 FBF24:FBF26 ERJ24:ERJ26 EHN24:EHN26 DXR24:DXR26 DNV24:DNV26 DDZ24:DDZ26 CUD24:CUD26 CKH24:CKH26 CAL24:CAL26 BQP24:BQP26 BGT24:BGT26 AWX24:AWX26 ANB24:ANB26 TJ10:TJ14 WVZ17:WVZ21 WMD17:WMD21 WCH17:WCH21 VSL17:VSL21 VIP17:VIP21 UYT17:UYT21 UOX17:UOX21 UFB17:UFB21 TVF17:TVF21 TLJ17:TLJ21 TBN17:TBN21 SRR17:SRR21 SHV17:SHV21 RXZ17:RXZ21 ROD17:ROD21 REH17:REH21 QUL17:QUL21 QKP17:QKP21 QAT17:QAT21 PQX17:PQX21 PHB17:PHB21 OXF17:OXF21 ONJ17:ONJ21 ODN17:ODN21 NTR17:NTR21 NJV17:NJV21 MZZ17:MZZ21 MQD17:MQD21 MGH17:MGH21 LWL17:LWL21 LMP17:LMP21 LCT17:LCT21 KSX17:KSX21 KJB17:KJB21 JZF17:JZF21 JPJ17:JPJ21 JFN17:JFN21 IVR17:IVR21 ILV17:ILV21 IBZ17:IBZ21 HSD17:HSD21 HIH17:HIH21 GYL17:GYL21 GOP17:GOP21 GET17:GET21 FUX17:FUX21 FLB17:FLB21 FBF17:FBF21 ERJ17:ERJ21 EHN17:EHN21 DXR17:DXR21 DNV17:DNV21 DDZ17:DDZ21 CUD17:CUD21 CKH17:CKH21 CAL17:CAL21 BQP17:BQP21 BGT17:BGT21 AWX17:AWX21 ANB17:ANB21 ADF17:ADF21 TJ17:TJ21 JN17:JN21 JN10:JN14 WVZ10:WVZ14 WMD10:WMD14 WCH10:WCH14 VSL10:VSL14 VIP10:VIP14 UYT10:UYT14 UOX10:UOX14 UFB10:UFB14 TVF10:TVF14 TLJ10:TLJ14 TBN10:TBN14 SRR10:SRR14 SHV10:SHV14 RXZ10:RXZ14 ROD10:ROD14 REH10:REH14 QUL10:QUL14 QKP10:QKP14 QAT10:QAT14 PQX10:PQX14 PHB10:PHB14 OXF10:OXF14 ONJ10:ONJ14 ODN10:ODN14 NTR10:NTR14 NJV10:NJV14 MZZ10:MZZ14 MQD10:MQD14 MGH10:MGH14 LWL10:LWL14 LMP10:LMP14 LCT10:LCT14 KSX10:KSX14 KJB10:KJB14 JZF10:JZF14 JPJ10:JPJ14 JFN10:JFN14 IVR10:IVR14 ILV10:ILV14 IBZ10:IBZ14 HSD10:HSD14 HIH10:HIH14 GYL10:GYL14 GOP10:GOP14 GET10:GET14 FUX10:FUX14 FLB10:FLB14 FBF10:FBF14 ERJ10:ERJ14 EHN10:EHN14 DXR10:DXR14 DNV10:DNV14 DDZ10:DDZ14 CUD10:CUD14 CKH10:CKH14 CAL10:CAL14 BQP10:BQP14 BGT10:BGT14 AWX10:AWX14 ANB10:ANB14 ADF10:ADF14">
      <formula1>"　,新規,継続"</formula1>
    </dataValidation>
    <dataValidation type="list" allowBlank="1" showInputMessage="1" showErrorMessage="1" sqref="M65553:M65558 JL65553:JL65558 TH65553:TH65558 ADD65553:ADD65558 AMZ65553:AMZ65558 AWV65553:AWV65558 BGR65553:BGR65558 BQN65553:BQN65558 CAJ65553:CAJ65558 CKF65553:CKF65558 CUB65553:CUB65558 DDX65553:DDX65558 DNT65553:DNT65558 DXP65553:DXP65558 EHL65553:EHL65558 ERH65553:ERH65558 FBD65553:FBD65558 FKZ65553:FKZ65558 FUV65553:FUV65558 GER65553:GER65558 GON65553:GON65558 GYJ65553:GYJ65558 HIF65553:HIF65558 HSB65553:HSB65558 IBX65553:IBX65558 ILT65553:ILT65558 IVP65553:IVP65558 JFL65553:JFL65558 JPH65553:JPH65558 JZD65553:JZD65558 KIZ65553:KIZ65558 KSV65553:KSV65558 LCR65553:LCR65558 LMN65553:LMN65558 LWJ65553:LWJ65558 MGF65553:MGF65558 MQB65553:MQB65558 MZX65553:MZX65558 NJT65553:NJT65558 NTP65553:NTP65558 ODL65553:ODL65558 ONH65553:ONH65558 OXD65553:OXD65558 PGZ65553:PGZ65558 PQV65553:PQV65558 QAR65553:QAR65558 QKN65553:QKN65558 QUJ65553:QUJ65558 REF65553:REF65558 ROB65553:ROB65558 RXX65553:RXX65558 SHT65553:SHT65558 SRP65553:SRP65558 TBL65553:TBL65558 TLH65553:TLH65558 TVD65553:TVD65558 UEZ65553:UEZ65558 UOV65553:UOV65558 UYR65553:UYR65558 VIN65553:VIN65558 VSJ65553:VSJ65558 WCF65553:WCF65558 WMB65553:WMB65558 WVX65553:WVX65558 M131089:M131094 JL131089:JL131094 TH131089:TH131094 ADD131089:ADD131094 AMZ131089:AMZ131094 AWV131089:AWV131094 BGR131089:BGR131094 BQN131089:BQN131094 CAJ131089:CAJ131094 CKF131089:CKF131094 CUB131089:CUB131094 DDX131089:DDX131094 DNT131089:DNT131094 DXP131089:DXP131094 EHL131089:EHL131094 ERH131089:ERH131094 FBD131089:FBD131094 FKZ131089:FKZ131094 FUV131089:FUV131094 GER131089:GER131094 GON131089:GON131094 GYJ131089:GYJ131094 HIF131089:HIF131094 HSB131089:HSB131094 IBX131089:IBX131094 ILT131089:ILT131094 IVP131089:IVP131094 JFL131089:JFL131094 JPH131089:JPH131094 JZD131089:JZD131094 KIZ131089:KIZ131094 KSV131089:KSV131094 LCR131089:LCR131094 LMN131089:LMN131094 LWJ131089:LWJ131094 MGF131089:MGF131094 MQB131089:MQB131094 MZX131089:MZX131094 NJT131089:NJT131094 NTP131089:NTP131094 ODL131089:ODL131094 ONH131089:ONH131094 OXD131089:OXD131094 PGZ131089:PGZ131094 PQV131089:PQV131094 QAR131089:QAR131094 QKN131089:QKN131094 QUJ131089:QUJ131094 REF131089:REF131094 ROB131089:ROB131094 RXX131089:RXX131094 SHT131089:SHT131094 SRP131089:SRP131094 TBL131089:TBL131094 TLH131089:TLH131094 TVD131089:TVD131094 UEZ131089:UEZ131094 UOV131089:UOV131094 UYR131089:UYR131094 VIN131089:VIN131094 VSJ131089:VSJ131094 WCF131089:WCF131094 WMB131089:WMB131094 WVX131089:WVX131094 M196625:M196630 JL196625:JL196630 TH196625:TH196630 ADD196625:ADD196630 AMZ196625:AMZ196630 AWV196625:AWV196630 BGR196625:BGR196630 BQN196625:BQN196630 CAJ196625:CAJ196630 CKF196625:CKF196630 CUB196625:CUB196630 DDX196625:DDX196630 DNT196625:DNT196630 DXP196625:DXP196630 EHL196625:EHL196630 ERH196625:ERH196630 FBD196625:FBD196630 FKZ196625:FKZ196630 FUV196625:FUV196630 GER196625:GER196630 GON196625:GON196630 GYJ196625:GYJ196630 HIF196625:HIF196630 HSB196625:HSB196630 IBX196625:IBX196630 ILT196625:ILT196630 IVP196625:IVP196630 JFL196625:JFL196630 JPH196625:JPH196630 JZD196625:JZD196630 KIZ196625:KIZ196630 KSV196625:KSV196630 LCR196625:LCR196630 LMN196625:LMN196630 LWJ196625:LWJ196630 MGF196625:MGF196630 MQB196625:MQB196630 MZX196625:MZX196630 NJT196625:NJT196630 NTP196625:NTP196630 ODL196625:ODL196630 ONH196625:ONH196630 OXD196625:OXD196630 PGZ196625:PGZ196630 PQV196625:PQV196630 QAR196625:QAR196630 QKN196625:QKN196630 QUJ196625:QUJ196630 REF196625:REF196630 ROB196625:ROB196630 RXX196625:RXX196630 SHT196625:SHT196630 SRP196625:SRP196630 TBL196625:TBL196630 TLH196625:TLH196630 TVD196625:TVD196630 UEZ196625:UEZ196630 UOV196625:UOV196630 UYR196625:UYR196630 VIN196625:VIN196630 VSJ196625:VSJ196630 WCF196625:WCF196630 WMB196625:WMB196630 WVX196625:WVX196630 M262161:M262166 JL262161:JL262166 TH262161:TH262166 ADD262161:ADD262166 AMZ262161:AMZ262166 AWV262161:AWV262166 BGR262161:BGR262166 BQN262161:BQN262166 CAJ262161:CAJ262166 CKF262161:CKF262166 CUB262161:CUB262166 DDX262161:DDX262166 DNT262161:DNT262166 DXP262161:DXP262166 EHL262161:EHL262166 ERH262161:ERH262166 FBD262161:FBD262166 FKZ262161:FKZ262166 FUV262161:FUV262166 GER262161:GER262166 GON262161:GON262166 GYJ262161:GYJ262166 HIF262161:HIF262166 HSB262161:HSB262166 IBX262161:IBX262166 ILT262161:ILT262166 IVP262161:IVP262166 JFL262161:JFL262166 JPH262161:JPH262166 JZD262161:JZD262166 KIZ262161:KIZ262166 KSV262161:KSV262166 LCR262161:LCR262166 LMN262161:LMN262166 LWJ262161:LWJ262166 MGF262161:MGF262166 MQB262161:MQB262166 MZX262161:MZX262166 NJT262161:NJT262166 NTP262161:NTP262166 ODL262161:ODL262166 ONH262161:ONH262166 OXD262161:OXD262166 PGZ262161:PGZ262166 PQV262161:PQV262166 QAR262161:QAR262166 QKN262161:QKN262166 QUJ262161:QUJ262166 REF262161:REF262166 ROB262161:ROB262166 RXX262161:RXX262166 SHT262161:SHT262166 SRP262161:SRP262166 TBL262161:TBL262166 TLH262161:TLH262166 TVD262161:TVD262166 UEZ262161:UEZ262166 UOV262161:UOV262166 UYR262161:UYR262166 VIN262161:VIN262166 VSJ262161:VSJ262166 WCF262161:WCF262166 WMB262161:WMB262166 WVX262161:WVX262166 M327697:M327702 JL327697:JL327702 TH327697:TH327702 ADD327697:ADD327702 AMZ327697:AMZ327702 AWV327697:AWV327702 BGR327697:BGR327702 BQN327697:BQN327702 CAJ327697:CAJ327702 CKF327697:CKF327702 CUB327697:CUB327702 DDX327697:DDX327702 DNT327697:DNT327702 DXP327697:DXP327702 EHL327697:EHL327702 ERH327697:ERH327702 FBD327697:FBD327702 FKZ327697:FKZ327702 FUV327697:FUV327702 GER327697:GER327702 GON327697:GON327702 GYJ327697:GYJ327702 HIF327697:HIF327702 HSB327697:HSB327702 IBX327697:IBX327702 ILT327697:ILT327702 IVP327697:IVP327702 JFL327697:JFL327702 JPH327697:JPH327702 JZD327697:JZD327702 KIZ327697:KIZ327702 KSV327697:KSV327702 LCR327697:LCR327702 LMN327697:LMN327702 LWJ327697:LWJ327702 MGF327697:MGF327702 MQB327697:MQB327702 MZX327697:MZX327702 NJT327697:NJT327702 NTP327697:NTP327702 ODL327697:ODL327702 ONH327697:ONH327702 OXD327697:OXD327702 PGZ327697:PGZ327702 PQV327697:PQV327702 QAR327697:QAR327702 QKN327697:QKN327702 QUJ327697:QUJ327702 REF327697:REF327702 ROB327697:ROB327702 RXX327697:RXX327702 SHT327697:SHT327702 SRP327697:SRP327702 TBL327697:TBL327702 TLH327697:TLH327702 TVD327697:TVD327702 UEZ327697:UEZ327702 UOV327697:UOV327702 UYR327697:UYR327702 VIN327697:VIN327702 VSJ327697:VSJ327702 WCF327697:WCF327702 WMB327697:WMB327702 WVX327697:WVX327702 M393233:M393238 JL393233:JL393238 TH393233:TH393238 ADD393233:ADD393238 AMZ393233:AMZ393238 AWV393233:AWV393238 BGR393233:BGR393238 BQN393233:BQN393238 CAJ393233:CAJ393238 CKF393233:CKF393238 CUB393233:CUB393238 DDX393233:DDX393238 DNT393233:DNT393238 DXP393233:DXP393238 EHL393233:EHL393238 ERH393233:ERH393238 FBD393233:FBD393238 FKZ393233:FKZ393238 FUV393233:FUV393238 GER393233:GER393238 GON393233:GON393238 GYJ393233:GYJ393238 HIF393233:HIF393238 HSB393233:HSB393238 IBX393233:IBX393238 ILT393233:ILT393238 IVP393233:IVP393238 JFL393233:JFL393238 JPH393233:JPH393238 JZD393233:JZD393238 KIZ393233:KIZ393238 KSV393233:KSV393238 LCR393233:LCR393238 LMN393233:LMN393238 LWJ393233:LWJ393238 MGF393233:MGF393238 MQB393233:MQB393238 MZX393233:MZX393238 NJT393233:NJT393238 NTP393233:NTP393238 ODL393233:ODL393238 ONH393233:ONH393238 OXD393233:OXD393238 PGZ393233:PGZ393238 PQV393233:PQV393238 QAR393233:QAR393238 QKN393233:QKN393238 QUJ393233:QUJ393238 REF393233:REF393238 ROB393233:ROB393238 RXX393233:RXX393238 SHT393233:SHT393238 SRP393233:SRP393238 TBL393233:TBL393238 TLH393233:TLH393238 TVD393233:TVD393238 UEZ393233:UEZ393238 UOV393233:UOV393238 UYR393233:UYR393238 VIN393233:VIN393238 VSJ393233:VSJ393238 WCF393233:WCF393238 WMB393233:WMB393238 WVX393233:WVX393238 M458769:M458774 JL458769:JL458774 TH458769:TH458774 ADD458769:ADD458774 AMZ458769:AMZ458774 AWV458769:AWV458774 BGR458769:BGR458774 BQN458769:BQN458774 CAJ458769:CAJ458774 CKF458769:CKF458774 CUB458769:CUB458774 DDX458769:DDX458774 DNT458769:DNT458774 DXP458769:DXP458774 EHL458769:EHL458774 ERH458769:ERH458774 FBD458769:FBD458774 FKZ458769:FKZ458774 FUV458769:FUV458774 GER458769:GER458774 GON458769:GON458774 GYJ458769:GYJ458774 HIF458769:HIF458774 HSB458769:HSB458774 IBX458769:IBX458774 ILT458769:ILT458774 IVP458769:IVP458774 JFL458769:JFL458774 JPH458769:JPH458774 JZD458769:JZD458774 KIZ458769:KIZ458774 KSV458769:KSV458774 LCR458769:LCR458774 LMN458769:LMN458774 LWJ458769:LWJ458774 MGF458769:MGF458774 MQB458769:MQB458774 MZX458769:MZX458774 NJT458769:NJT458774 NTP458769:NTP458774 ODL458769:ODL458774 ONH458769:ONH458774 OXD458769:OXD458774 PGZ458769:PGZ458774 PQV458769:PQV458774 QAR458769:QAR458774 QKN458769:QKN458774 QUJ458769:QUJ458774 REF458769:REF458774 ROB458769:ROB458774 RXX458769:RXX458774 SHT458769:SHT458774 SRP458769:SRP458774 TBL458769:TBL458774 TLH458769:TLH458774 TVD458769:TVD458774 UEZ458769:UEZ458774 UOV458769:UOV458774 UYR458769:UYR458774 VIN458769:VIN458774 VSJ458769:VSJ458774 WCF458769:WCF458774 WMB458769:WMB458774 WVX458769:WVX458774 M524305:M524310 JL524305:JL524310 TH524305:TH524310 ADD524305:ADD524310 AMZ524305:AMZ524310 AWV524305:AWV524310 BGR524305:BGR524310 BQN524305:BQN524310 CAJ524305:CAJ524310 CKF524305:CKF524310 CUB524305:CUB524310 DDX524305:DDX524310 DNT524305:DNT524310 DXP524305:DXP524310 EHL524305:EHL524310 ERH524305:ERH524310 FBD524305:FBD524310 FKZ524305:FKZ524310 FUV524305:FUV524310 GER524305:GER524310 GON524305:GON524310 GYJ524305:GYJ524310 HIF524305:HIF524310 HSB524305:HSB524310 IBX524305:IBX524310 ILT524305:ILT524310 IVP524305:IVP524310 JFL524305:JFL524310 JPH524305:JPH524310 JZD524305:JZD524310 KIZ524305:KIZ524310 KSV524305:KSV524310 LCR524305:LCR524310 LMN524305:LMN524310 LWJ524305:LWJ524310 MGF524305:MGF524310 MQB524305:MQB524310 MZX524305:MZX524310 NJT524305:NJT524310 NTP524305:NTP524310 ODL524305:ODL524310 ONH524305:ONH524310 OXD524305:OXD524310 PGZ524305:PGZ524310 PQV524305:PQV524310 QAR524305:QAR524310 QKN524305:QKN524310 QUJ524305:QUJ524310 REF524305:REF524310 ROB524305:ROB524310 RXX524305:RXX524310 SHT524305:SHT524310 SRP524305:SRP524310 TBL524305:TBL524310 TLH524305:TLH524310 TVD524305:TVD524310 UEZ524305:UEZ524310 UOV524305:UOV524310 UYR524305:UYR524310 VIN524305:VIN524310 VSJ524305:VSJ524310 WCF524305:WCF524310 WMB524305:WMB524310 WVX524305:WVX524310 M589841:M589846 JL589841:JL589846 TH589841:TH589846 ADD589841:ADD589846 AMZ589841:AMZ589846 AWV589841:AWV589846 BGR589841:BGR589846 BQN589841:BQN589846 CAJ589841:CAJ589846 CKF589841:CKF589846 CUB589841:CUB589846 DDX589841:DDX589846 DNT589841:DNT589846 DXP589841:DXP589846 EHL589841:EHL589846 ERH589841:ERH589846 FBD589841:FBD589846 FKZ589841:FKZ589846 FUV589841:FUV589846 GER589841:GER589846 GON589841:GON589846 GYJ589841:GYJ589846 HIF589841:HIF589846 HSB589841:HSB589846 IBX589841:IBX589846 ILT589841:ILT589846 IVP589841:IVP589846 JFL589841:JFL589846 JPH589841:JPH589846 JZD589841:JZD589846 KIZ589841:KIZ589846 KSV589841:KSV589846 LCR589841:LCR589846 LMN589841:LMN589846 LWJ589841:LWJ589846 MGF589841:MGF589846 MQB589841:MQB589846 MZX589841:MZX589846 NJT589841:NJT589846 NTP589841:NTP589846 ODL589841:ODL589846 ONH589841:ONH589846 OXD589841:OXD589846 PGZ589841:PGZ589846 PQV589841:PQV589846 QAR589841:QAR589846 QKN589841:QKN589846 QUJ589841:QUJ589846 REF589841:REF589846 ROB589841:ROB589846 RXX589841:RXX589846 SHT589841:SHT589846 SRP589841:SRP589846 TBL589841:TBL589846 TLH589841:TLH589846 TVD589841:TVD589846 UEZ589841:UEZ589846 UOV589841:UOV589846 UYR589841:UYR589846 VIN589841:VIN589846 VSJ589841:VSJ589846 WCF589841:WCF589846 WMB589841:WMB589846 WVX589841:WVX589846 M655377:M655382 JL655377:JL655382 TH655377:TH655382 ADD655377:ADD655382 AMZ655377:AMZ655382 AWV655377:AWV655382 BGR655377:BGR655382 BQN655377:BQN655382 CAJ655377:CAJ655382 CKF655377:CKF655382 CUB655377:CUB655382 DDX655377:DDX655382 DNT655377:DNT655382 DXP655377:DXP655382 EHL655377:EHL655382 ERH655377:ERH655382 FBD655377:FBD655382 FKZ655377:FKZ655382 FUV655377:FUV655382 GER655377:GER655382 GON655377:GON655382 GYJ655377:GYJ655382 HIF655377:HIF655382 HSB655377:HSB655382 IBX655377:IBX655382 ILT655377:ILT655382 IVP655377:IVP655382 JFL655377:JFL655382 JPH655377:JPH655382 JZD655377:JZD655382 KIZ655377:KIZ655382 KSV655377:KSV655382 LCR655377:LCR655382 LMN655377:LMN655382 LWJ655377:LWJ655382 MGF655377:MGF655382 MQB655377:MQB655382 MZX655377:MZX655382 NJT655377:NJT655382 NTP655377:NTP655382 ODL655377:ODL655382 ONH655377:ONH655382 OXD655377:OXD655382 PGZ655377:PGZ655382 PQV655377:PQV655382 QAR655377:QAR655382 QKN655377:QKN655382 QUJ655377:QUJ655382 REF655377:REF655382 ROB655377:ROB655382 RXX655377:RXX655382 SHT655377:SHT655382 SRP655377:SRP655382 TBL655377:TBL655382 TLH655377:TLH655382 TVD655377:TVD655382 UEZ655377:UEZ655382 UOV655377:UOV655382 UYR655377:UYR655382 VIN655377:VIN655382 VSJ655377:VSJ655382 WCF655377:WCF655382 WMB655377:WMB655382 WVX655377:WVX655382 M720913:M720918 JL720913:JL720918 TH720913:TH720918 ADD720913:ADD720918 AMZ720913:AMZ720918 AWV720913:AWV720918 BGR720913:BGR720918 BQN720913:BQN720918 CAJ720913:CAJ720918 CKF720913:CKF720918 CUB720913:CUB720918 DDX720913:DDX720918 DNT720913:DNT720918 DXP720913:DXP720918 EHL720913:EHL720918 ERH720913:ERH720918 FBD720913:FBD720918 FKZ720913:FKZ720918 FUV720913:FUV720918 GER720913:GER720918 GON720913:GON720918 GYJ720913:GYJ720918 HIF720913:HIF720918 HSB720913:HSB720918 IBX720913:IBX720918 ILT720913:ILT720918 IVP720913:IVP720918 JFL720913:JFL720918 JPH720913:JPH720918 JZD720913:JZD720918 KIZ720913:KIZ720918 KSV720913:KSV720918 LCR720913:LCR720918 LMN720913:LMN720918 LWJ720913:LWJ720918 MGF720913:MGF720918 MQB720913:MQB720918 MZX720913:MZX720918 NJT720913:NJT720918 NTP720913:NTP720918 ODL720913:ODL720918 ONH720913:ONH720918 OXD720913:OXD720918 PGZ720913:PGZ720918 PQV720913:PQV720918 QAR720913:QAR720918 QKN720913:QKN720918 QUJ720913:QUJ720918 REF720913:REF720918 ROB720913:ROB720918 RXX720913:RXX720918 SHT720913:SHT720918 SRP720913:SRP720918 TBL720913:TBL720918 TLH720913:TLH720918 TVD720913:TVD720918 UEZ720913:UEZ720918 UOV720913:UOV720918 UYR720913:UYR720918 VIN720913:VIN720918 VSJ720913:VSJ720918 WCF720913:WCF720918 WMB720913:WMB720918 WVX720913:WVX720918 M786449:M786454 JL786449:JL786454 TH786449:TH786454 ADD786449:ADD786454 AMZ786449:AMZ786454 AWV786449:AWV786454 BGR786449:BGR786454 BQN786449:BQN786454 CAJ786449:CAJ786454 CKF786449:CKF786454 CUB786449:CUB786454 DDX786449:DDX786454 DNT786449:DNT786454 DXP786449:DXP786454 EHL786449:EHL786454 ERH786449:ERH786454 FBD786449:FBD786454 FKZ786449:FKZ786454 FUV786449:FUV786454 GER786449:GER786454 GON786449:GON786454 GYJ786449:GYJ786454 HIF786449:HIF786454 HSB786449:HSB786454 IBX786449:IBX786454 ILT786449:ILT786454 IVP786449:IVP786454 JFL786449:JFL786454 JPH786449:JPH786454 JZD786449:JZD786454 KIZ786449:KIZ786454 KSV786449:KSV786454 LCR786449:LCR786454 LMN786449:LMN786454 LWJ786449:LWJ786454 MGF786449:MGF786454 MQB786449:MQB786454 MZX786449:MZX786454 NJT786449:NJT786454 NTP786449:NTP786454 ODL786449:ODL786454 ONH786449:ONH786454 OXD786449:OXD786454 PGZ786449:PGZ786454 PQV786449:PQV786454 QAR786449:QAR786454 QKN786449:QKN786454 QUJ786449:QUJ786454 REF786449:REF786454 ROB786449:ROB786454 RXX786449:RXX786454 SHT786449:SHT786454 SRP786449:SRP786454 TBL786449:TBL786454 TLH786449:TLH786454 TVD786449:TVD786454 UEZ786449:UEZ786454 UOV786449:UOV786454 UYR786449:UYR786454 VIN786449:VIN786454 VSJ786449:VSJ786454 WCF786449:WCF786454 WMB786449:WMB786454 WVX786449:WVX786454 M851985:M851990 JL851985:JL851990 TH851985:TH851990 ADD851985:ADD851990 AMZ851985:AMZ851990 AWV851985:AWV851990 BGR851985:BGR851990 BQN851985:BQN851990 CAJ851985:CAJ851990 CKF851985:CKF851990 CUB851985:CUB851990 DDX851985:DDX851990 DNT851985:DNT851990 DXP851985:DXP851990 EHL851985:EHL851990 ERH851985:ERH851990 FBD851985:FBD851990 FKZ851985:FKZ851990 FUV851985:FUV851990 GER851985:GER851990 GON851985:GON851990 GYJ851985:GYJ851990 HIF851985:HIF851990 HSB851985:HSB851990 IBX851985:IBX851990 ILT851985:ILT851990 IVP851985:IVP851990 JFL851985:JFL851990 JPH851985:JPH851990 JZD851985:JZD851990 KIZ851985:KIZ851990 KSV851985:KSV851990 LCR851985:LCR851990 LMN851985:LMN851990 LWJ851985:LWJ851990 MGF851985:MGF851990 MQB851985:MQB851990 MZX851985:MZX851990 NJT851985:NJT851990 NTP851985:NTP851990 ODL851985:ODL851990 ONH851985:ONH851990 OXD851985:OXD851990 PGZ851985:PGZ851990 PQV851985:PQV851990 QAR851985:QAR851990 QKN851985:QKN851990 QUJ851985:QUJ851990 REF851985:REF851990 ROB851985:ROB851990 RXX851985:RXX851990 SHT851985:SHT851990 SRP851985:SRP851990 TBL851985:TBL851990 TLH851985:TLH851990 TVD851985:TVD851990 UEZ851985:UEZ851990 UOV851985:UOV851990 UYR851985:UYR851990 VIN851985:VIN851990 VSJ851985:VSJ851990 WCF851985:WCF851990 WMB851985:WMB851990 WVX851985:WVX851990 M917521:M917526 JL917521:JL917526 TH917521:TH917526 ADD917521:ADD917526 AMZ917521:AMZ917526 AWV917521:AWV917526 BGR917521:BGR917526 BQN917521:BQN917526 CAJ917521:CAJ917526 CKF917521:CKF917526 CUB917521:CUB917526 DDX917521:DDX917526 DNT917521:DNT917526 DXP917521:DXP917526 EHL917521:EHL917526 ERH917521:ERH917526 FBD917521:FBD917526 FKZ917521:FKZ917526 FUV917521:FUV917526 GER917521:GER917526 GON917521:GON917526 GYJ917521:GYJ917526 HIF917521:HIF917526 HSB917521:HSB917526 IBX917521:IBX917526 ILT917521:ILT917526 IVP917521:IVP917526 JFL917521:JFL917526 JPH917521:JPH917526 JZD917521:JZD917526 KIZ917521:KIZ917526 KSV917521:KSV917526 LCR917521:LCR917526 LMN917521:LMN917526 LWJ917521:LWJ917526 MGF917521:MGF917526 MQB917521:MQB917526 MZX917521:MZX917526 NJT917521:NJT917526 NTP917521:NTP917526 ODL917521:ODL917526 ONH917521:ONH917526 OXD917521:OXD917526 PGZ917521:PGZ917526 PQV917521:PQV917526 QAR917521:QAR917526 QKN917521:QKN917526 QUJ917521:QUJ917526 REF917521:REF917526 ROB917521:ROB917526 RXX917521:RXX917526 SHT917521:SHT917526 SRP917521:SRP917526 TBL917521:TBL917526 TLH917521:TLH917526 TVD917521:TVD917526 UEZ917521:UEZ917526 UOV917521:UOV917526 UYR917521:UYR917526 VIN917521:VIN917526 VSJ917521:VSJ917526 WCF917521:WCF917526 WMB917521:WMB917526 WVX917521:WVX917526 M983057:M983062 JL983057:JL983062 TH983057:TH983062 ADD983057:ADD983062 AMZ983057:AMZ983062 AWV983057:AWV983062 BGR983057:BGR983062 BQN983057:BQN983062 CAJ983057:CAJ983062 CKF983057:CKF983062 CUB983057:CUB983062 DDX983057:DDX983062 DNT983057:DNT983062 DXP983057:DXP983062 EHL983057:EHL983062 ERH983057:ERH983062 FBD983057:FBD983062 FKZ983057:FKZ983062 FUV983057:FUV983062 GER983057:GER983062 GON983057:GON983062 GYJ983057:GYJ983062 HIF983057:HIF983062 HSB983057:HSB983062 IBX983057:IBX983062 ILT983057:ILT983062 IVP983057:IVP983062 JFL983057:JFL983062 JPH983057:JPH983062 JZD983057:JZD983062 KIZ983057:KIZ983062 KSV983057:KSV983062 LCR983057:LCR983062 LMN983057:LMN983062 LWJ983057:LWJ983062 MGF983057:MGF983062 MQB983057:MQB983062 MZX983057:MZX983062 NJT983057:NJT983062 NTP983057:NTP983062 ODL983057:ODL983062 ONH983057:ONH983062 OXD983057:OXD983062 PGZ983057:PGZ983062 PQV983057:PQV983062 QAR983057:QAR983062 QKN983057:QKN983062 QUJ983057:QUJ983062 REF983057:REF983062 ROB983057:ROB983062 RXX983057:RXX983062 SHT983057:SHT983062 SRP983057:SRP983062 TBL983057:TBL983062 TLH983057:TLH983062 TVD983057:TVD983062 UEZ983057:UEZ983062 UOV983057:UOV983062 UYR983057:UYR983062 VIN983057:VIN983062 VSJ983057:VSJ983062 WCF983057:WCF983062 WMB983057:WMB983062 WVX983057:WVX983062 M65545:M65550 JL65545:JL65550 TH65545:TH65550 ADD65545:ADD65550 AMZ65545:AMZ65550 AWV65545:AWV65550 BGR65545:BGR65550 BQN65545:BQN65550 CAJ65545:CAJ65550 CKF65545:CKF65550 CUB65545:CUB65550 DDX65545:DDX65550 DNT65545:DNT65550 DXP65545:DXP65550 EHL65545:EHL65550 ERH65545:ERH65550 FBD65545:FBD65550 FKZ65545:FKZ65550 FUV65545:FUV65550 GER65545:GER65550 GON65545:GON65550 GYJ65545:GYJ65550 HIF65545:HIF65550 HSB65545:HSB65550 IBX65545:IBX65550 ILT65545:ILT65550 IVP65545:IVP65550 JFL65545:JFL65550 JPH65545:JPH65550 JZD65545:JZD65550 KIZ65545:KIZ65550 KSV65545:KSV65550 LCR65545:LCR65550 LMN65545:LMN65550 LWJ65545:LWJ65550 MGF65545:MGF65550 MQB65545:MQB65550 MZX65545:MZX65550 NJT65545:NJT65550 NTP65545:NTP65550 ODL65545:ODL65550 ONH65545:ONH65550 OXD65545:OXD65550 PGZ65545:PGZ65550 PQV65545:PQV65550 QAR65545:QAR65550 QKN65545:QKN65550 QUJ65545:QUJ65550 REF65545:REF65550 ROB65545:ROB65550 RXX65545:RXX65550 SHT65545:SHT65550 SRP65545:SRP65550 TBL65545:TBL65550 TLH65545:TLH65550 TVD65545:TVD65550 UEZ65545:UEZ65550 UOV65545:UOV65550 UYR65545:UYR65550 VIN65545:VIN65550 VSJ65545:VSJ65550 WCF65545:WCF65550 WMB65545:WMB65550 WVX65545:WVX65550 M131081:M131086 JL131081:JL131086 TH131081:TH131086 ADD131081:ADD131086 AMZ131081:AMZ131086 AWV131081:AWV131086 BGR131081:BGR131086 BQN131081:BQN131086 CAJ131081:CAJ131086 CKF131081:CKF131086 CUB131081:CUB131086 DDX131081:DDX131086 DNT131081:DNT131086 DXP131081:DXP131086 EHL131081:EHL131086 ERH131081:ERH131086 FBD131081:FBD131086 FKZ131081:FKZ131086 FUV131081:FUV131086 GER131081:GER131086 GON131081:GON131086 GYJ131081:GYJ131086 HIF131081:HIF131086 HSB131081:HSB131086 IBX131081:IBX131086 ILT131081:ILT131086 IVP131081:IVP131086 JFL131081:JFL131086 JPH131081:JPH131086 JZD131081:JZD131086 KIZ131081:KIZ131086 KSV131081:KSV131086 LCR131081:LCR131086 LMN131081:LMN131086 LWJ131081:LWJ131086 MGF131081:MGF131086 MQB131081:MQB131086 MZX131081:MZX131086 NJT131081:NJT131086 NTP131081:NTP131086 ODL131081:ODL131086 ONH131081:ONH131086 OXD131081:OXD131086 PGZ131081:PGZ131086 PQV131081:PQV131086 QAR131081:QAR131086 QKN131081:QKN131086 QUJ131081:QUJ131086 REF131081:REF131086 ROB131081:ROB131086 RXX131081:RXX131086 SHT131081:SHT131086 SRP131081:SRP131086 TBL131081:TBL131086 TLH131081:TLH131086 TVD131081:TVD131086 UEZ131081:UEZ131086 UOV131081:UOV131086 UYR131081:UYR131086 VIN131081:VIN131086 VSJ131081:VSJ131086 WCF131081:WCF131086 WMB131081:WMB131086 WVX131081:WVX131086 M196617:M196622 JL196617:JL196622 TH196617:TH196622 ADD196617:ADD196622 AMZ196617:AMZ196622 AWV196617:AWV196622 BGR196617:BGR196622 BQN196617:BQN196622 CAJ196617:CAJ196622 CKF196617:CKF196622 CUB196617:CUB196622 DDX196617:DDX196622 DNT196617:DNT196622 DXP196617:DXP196622 EHL196617:EHL196622 ERH196617:ERH196622 FBD196617:FBD196622 FKZ196617:FKZ196622 FUV196617:FUV196622 GER196617:GER196622 GON196617:GON196622 GYJ196617:GYJ196622 HIF196617:HIF196622 HSB196617:HSB196622 IBX196617:IBX196622 ILT196617:ILT196622 IVP196617:IVP196622 JFL196617:JFL196622 JPH196617:JPH196622 JZD196617:JZD196622 KIZ196617:KIZ196622 KSV196617:KSV196622 LCR196617:LCR196622 LMN196617:LMN196622 LWJ196617:LWJ196622 MGF196617:MGF196622 MQB196617:MQB196622 MZX196617:MZX196622 NJT196617:NJT196622 NTP196617:NTP196622 ODL196617:ODL196622 ONH196617:ONH196622 OXD196617:OXD196622 PGZ196617:PGZ196622 PQV196617:PQV196622 QAR196617:QAR196622 QKN196617:QKN196622 QUJ196617:QUJ196622 REF196617:REF196622 ROB196617:ROB196622 RXX196617:RXX196622 SHT196617:SHT196622 SRP196617:SRP196622 TBL196617:TBL196622 TLH196617:TLH196622 TVD196617:TVD196622 UEZ196617:UEZ196622 UOV196617:UOV196622 UYR196617:UYR196622 VIN196617:VIN196622 VSJ196617:VSJ196622 WCF196617:WCF196622 WMB196617:WMB196622 WVX196617:WVX196622 M262153:M262158 JL262153:JL262158 TH262153:TH262158 ADD262153:ADD262158 AMZ262153:AMZ262158 AWV262153:AWV262158 BGR262153:BGR262158 BQN262153:BQN262158 CAJ262153:CAJ262158 CKF262153:CKF262158 CUB262153:CUB262158 DDX262153:DDX262158 DNT262153:DNT262158 DXP262153:DXP262158 EHL262153:EHL262158 ERH262153:ERH262158 FBD262153:FBD262158 FKZ262153:FKZ262158 FUV262153:FUV262158 GER262153:GER262158 GON262153:GON262158 GYJ262153:GYJ262158 HIF262153:HIF262158 HSB262153:HSB262158 IBX262153:IBX262158 ILT262153:ILT262158 IVP262153:IVP262158 JFL262153:JFL262158 JPH262153:JPH262158 JZD262153:JZD262158 KIZ262153:KIZ262158 KSV262153:KSV262158 LCR262153:LCR262158 LMN262153:LMN262158 LWJ262153:LWJ262158 MGF262153:MGF262158 MQB262153:MQB262158 MZX262153:MZX262158 NJT262153:NJT262158 NTP262153:NTP262158 ODL262153:ODL262158 ONH262153:ONH262158 OXD262153:OXD262158 PGZ262153:PGZ262158 PQV262153:PQV262158 QAR262153:QAR262158 QKN262153:QKN262158 QUJ262153:QUJ262158 REF262153:REF262158 ROB262153:ROB262158 RXX262153:RXX262158 SHT262153:SHT262158 SRP262153:SRP262158 TBL262153:TBL262158 TLH262153:TLH262158 TVD262153:TVD262158 UEZ262153:UEZ262158 UOV262153:UOV262158 UYR262153:UYR262158 VIN262153:VIN262158 VSJ262153:VSJ262158 WCF262153:WCF262158 WMB262153:WMB262158 WVX262153:WVX262158 M327689:M327694 JL327689:JL327694 TH327689:TH327694 ADD327689:ADD327694 AMZ327689:AMZ327694 AWV327689:AWV327694 BGR327689:BGR327694 BQN327689:BQN327694 CAJ327689:CAJ327694 CKF327689:CKF327694 CUB327689:CUB327694 DDX327689:DDX327694 DNT327689:DNT327694 DXP327689:DXP327694 EHL327689:EHL327694 ERH327689:ERH327694 FBD327689:FBD327694 FKZ327689:FKZ327694 FUV327689:FUV327694 GER327689:GER327694 GON327689:GON327694 GYJ327689:GYJ327694 HIF327689:HIF327694 HSB327689:HSB327694 IBX327689:IBX327694 ILT327689:ILT327694 IVP327689:IVP327694 JFL327689:JFL327694 JPH327689:JPH327694 JZD327689:JZD327694 KIZ327689:KIZ327694 KSV327689:KSV327694 LCR327689:LCR327694 LMN327689:LMN327694 LWJ327689:LWJ327694 MGF327689:MGF327694 MQB327689:MQB327694 MZX327689:MZX327694 NJT327689:NJT327694 NTP327689:NTP327694 ODL327689:ODL327694 ONH327689:ONH327694 OXD327689:OXD327694 PGZ327689:PGZ327694 PQV327689:PQV327694 QAR327689:QAR327694 QKN327689:QKN327694 QUJ327689:QUJ327694 REF327689:REF327694 ROB327689:ROB327694 RXX327689:RXX327694 SHT327689:SHT327694 SRP327689:SRP327694 TBL327689:TBL327694 TLH327689:TLH327694 TVD327689:TVD327694 UEZ327689:UEZ327694 UOV327689:UOV327694 UYR327689:UYR327694 VIN327689:VIN327694 VSJ327689:VSJ327694 WCF327689:WCF327694 WMB327689:WMB327694 WVX327689:WVX327694 M393225:M393230 JL393225:JL393230 TH393225:TH393230 ADD393225:ADD393230 AMZ393225:AMZ393230 AWV393225:AWV393230 BGR393225:BGR393230 BQN393225:BQN393230 CAJ393225:CAJ393230 CKF393225:CKF393230 CUB393225:CUB393230 DDX393225:DDX393230 DNT393225:DNT393230 DXP393225:DXP393230 EHL393225:EHL393230 ERH393225:ERH393230 FBD393225:FBD393230 FKZ393225:FKZ393230 FUV393225:FUV393230 GER393225:GER393230 GON393225:GON393230 GYJ393225:GYJ393230 HIF393225:HIF393230 HSB393225:HSB393230 IBX393225:IBX393230 ILT393225:ILT393230 IVP393225:IVP393230 JFL393225:JFL393230 JPH393225:JPH393230 JZD393225:JZD393230 KIZ393225:KIZ393230 KSV393225:KSV393230 LCR393225:LCR393230 LMN393225:LMN393230 LWJ393225:LWJ393230 MGF393225:MGF393230 MQB393225:MQB393230 MZX393225:MZX393230 NJT393225:NJT393230 NTP393225:NTP393230 ODL393225:ODL393230 ONH393225:ONH393230 OXD393225:OXD393230 PGZ393225:PGZ393230 PQV393225:PQV393230 QAR393225:QAR393230 QKN393225:QKN393230 QUJ393225:QUJ393230 REF393225:REF393230 ROB393225:ROB393230 RXX393225:RXX393230 SHT393225:SHT393230 SRP393225:SRP393230 TBL393225:TBL393230 TLH393225:TLH393230 TVD393225:TVD393230 UEZ393225:UEZ393230 UOV393225:UOV393230 UYR393225:UYR393230 VIN393225:VIN393230 VSJ393225:VSJ393230 WCF393225:WCF393230 WMB393225:WMB393230 WVX393225:WVX393230 M458761:M458766 JL458761:JL458766 TH458761:TH458766 ADD458761:ADD458766 AMZ458761:AMZ458766 AWV458761:AWV458766 BGR458761:BGR458766 BQN458761:BQN458766 CAJ458761:CAJ458766 CKF458761:CKF458766 CUB458761:CUB458766 DDX458761:DDX458766 DNT458761:DNT458766 DXP458761:DXP458766 EHL458761:EHL458766 ERH458761:ERH458766 FBD458761:FBD458766 FKZ458761:FKZ458766 FUV458761:FUV458766 GER458761:GER458766 GON458761:GON458766 GYJ458761:GYJ458766 HIF458761:HIF458766 HSB458761:HSB458766 IBX458761:IBX458766 ILT458761:ILT458766 IVP458761:IVP458766 JFL458761:JFL458766 JPH458761:JPH458766 JZD458761:JZD458766 KIZ458761:KIZ458766 KSV458761:KSV458766 LCR458761:LCR458766 LMN458761:LMN458766 LWJ458761:LWJ458766 MGF458761:MGF458766 MQB458761:MQB458766 MZX458761:MZX458766 NJT458761:NJT458766 NTP458761:NTP458766 ODL458761:ODL458766 ONH458761:ONH458766 OXD458761:OXD458766 PGZ458761:PGZ458766 PQV458761:PQV458766 QAR458761:QAR458766 QKN458761:QKN458766 QUJ458761:QUJ458766 REF458761:REF458766 ROB458761:ROB458766 RXX458761:RXX458766 SHT458761:SHT458766 SRP458761:SRP458766 TBL458761:TBL458766 TLH458761:TLH458766 TVD458761:TVD458766 UEZ458761:UEZ458766 UOV458761:UOV458766 UYR458761:UYR458766 VIN458761:VIN458766 VSJ458761:VSJ458766 WCF458761:WCF458766 WMB458761:WMB458766 WVX458761:WVX458766 M524297:M524302 JL524297:JL524302 TH524297:TH524302 ADD524297:ADD524302 AMZ524297:AMZ524302 AWV524297:AWV524302 BGR524297:BGR524302 BQN524297:BQN524302 CAJ524297:CAJ524302 CKF524297:CKF524302 CUB524297:CUB524302 DDX524297:DDX524302 DNT524297:DNT524302 DXP524297:DXP524302 EHL524297:EHL524302 ERH524297:ERH524302 FBD524297:FBD524302 FKZ524297:FKZ524302 FUV524297:FUV524302 GER524297:GER524302 GON524297:GON524302 GYJ524297:GYJ524302 HIF524297:HIF524302 HSB524297:HSB524302 IBX524297:IBX524302 ILT524297:ILT524302 IVP524297:IVP524302 JFL524297:JFL524302 JPH524297:JPH524302 JZD524297:JZD524302 KIZ524297:KIZ524302 KSV524297:KSV524302 LCR524297:LCR524302 LMN524297:LMN524302 LWJ524297:LWJ524302 MGF524297:MGF524302 MQB524297:MQB524302 MZX524297:MZX524302 NJT524297:NJT524302 NTP524297:NTP524302 ODL524297:ODL524302 ONH524297:ONH524302 OXD524297:OXD524302 PGZ524297:PGZ524302 PQV524297:PQV524302 QAR524297:QAR524302 QKN524297:QKN524302 QUJ524297:QUJ524302 REF524297:REF524302 ROB524297:ROB524302 RXX524297:RXX524302 SHT524297:SHT524302 SRP524297:SRP524302 TBL524297:TBL524302 TLH524297:TLH524302 TVD524297:TVD524302 UEZ524297:UEZ524302 UOV524297:UOV524302 UYR524297:UYR524302 VIN524297:VIN524302 VSJ524297:VSJ524302 WCF524297:WCF524302 WMB524297:WMB524302 WVX524297:WVX524302 M589833:M589838 JL589833:JL589838 TH589833:TH589838 ADD589833:ADD589838 AMZ589833:AMZ589838 AWV589833:AWV589838 BGR589833:BGR589838 BQN589833:BQN589838 CAJ589833:CAJ589838 CKF589833:CKF589838 CUB589833:CUB589838 DDX589833:DDX589838 DNT589833:DNT589838 DXP589833:DXP589838 EHL589833:EHL589838 ERH589833:ERH589838 FBD589833:FBD589838 FKZ589833:FKZ589838 FUV589833:FUV589838 GER589833:GER589838 GON589833:GON589838 GYJ589833:GYJ589838 HIF589833:HIF589838 HSB589833:HSB589838 IBX589833:IBX589838 ILT589833:ILT589838 IVP589833:IVP589838 JFL589833:JFL589838 JPH589833:JPH589838 JZD589833:JZD589838 KIZ589833:KIZ589838 KSV589833:KSV589838 LCR589833:LCR589838 LMN589833:LMN589838 LWJ589833:LWJ589838 MGF589833:MGF589838 MQB589833:MQB589838 MZX589833:MZX589838 NJT589833:NJT589838 NTP589833:NTP589838 ODL589833:ODL589838 ONH589833:ONH589838 OXD589833:OXD589838 PGZ589833:PGZ589838 PQV589833:PQV589838 QAR589833:QAR589838 QKN589833:QKN589838 QUJ589833:QUJ589838 REF589833:REF589838 ROB589833:ROB589838 RXX589833:RXX589838 SHT589833:SHT589838 SRP589833:SRP589838 TBL589833:TBL589838 TLH589833:TLH589838 TVD589833:TVD589838 UEZ589833:UEZ589838 UOV589833:UOV589838 UYR589833:UYR589838 VIN589833:VIN589838 VSJ589833:VSJ589838 WCF589833:WCF589838 WMB589833:WMB589838 WVX589833:WVX589838 M655369:M655374 JL655369:JL655374 TH655369:TH655374 ADD655369:ADD655374 AMZ655369:AMZ655374 AWV655369:AWV655374 BGR655369:BGR655374 BQN655369:BQN655374 CAJ655369:CAJ655374 CKF655369:CKF655374 CUB655369:CUB655374 DDX655369:DDX655374 DNT655369:DNT655374 DXP655369:DXP655374 EHL655369:EHL655374 ERH655369:ERH655374 FBD655369:FBD655374 FKZ655369:FKZ655374 FUV655369:FUV655374 GER655369:GER655374 GON655369:GON655374 GYJ655369:GYJ655374 HIF655369:HIF655374 HSB655369:HSB655374 IBX655369:IBX655374 ILT655369:ILT655374 IVP655369:IVP655374 JFL655369:JFL655374 JPH655369:JPH655374 JZD655369:JZD655374 KIZ655369:KIZ655374 KSV655369:KSV655374 LCR655369:LCR655374 LMN655369:LMN655374 LWJ655369:LWJ655374 MGF655369:MGF655374 MQB655369:MQB655374 MZX655369:MZX655374 NJT655369:NJT655374 NTP655369:NTP655374 ODL655369:ODL655374 ONH655369:ONH655374 OXD655369:OXD655374 PGZ655369:PGZ655374 PQV655369:PQV655374 QAR655369:QAR655374 QKN655369:QKN655374 QUJ655369:QUJ655374 REF655369:REF655374 ROB655369:ROB655374 RXX655369:RXX655374 SHT655369:SHT655374 SRP655369:SRP655374 TBL655369:TBL655374 TLH655369:TLH655374 TVD655369:TVD655374 UEZ655369:UEZ655374 UOV655369:UOV655374 UYR655369:UYR655374 VIN655369:VIN655374 VSJ655369:VSJ655374 WCF655369:WCF655374 WMB655369:WMB655374 WVX655369:WVX655374 M720905:M720910 JL720905:JL720910 TH720905:TH720910 ADD720905:ADD720910 AMZ720905:AMZ720910 AWV720905:AWV720910 BGR720905:BGR720910 BQN720905:BQN720910 CAJ720905:CAJ720910 CKF720905:CKF720910 CUB720905:CUB720910 DDX720905:DDX720910 DNT720905:DNT720910 DXP720905:DXP720910 EHL720905:EHL720910 ERH720905:ERH720910 FBD720905:FBD720910 FKZ720905:FKZ720910 FUV720905:FUV720910 GER720905:GER720910 GON720905:GON720910 GYJ720905:GYJ720910 HIF720905:HIF720910 HSB720905:HSB720910 IBX720905:IBX720910 ILT720905:ILT720910 IVP720905:IVP720910 JFL720905:JFL720910 JPH720905:JPH720910 JZD720905:JZD720910 KIZ720905:KIZ720910 KSV720905:KSV720910 LCR720905:LCR720910 LMN720905:LMN720910 LWJ720905:LWJ720910 MGF720905:MGF720910 MQB720905:MQB720910 MZX720905:MZX720910 NJT720905:NJT720910 NTP720905:NTP720910 ODL720905:ODL720910 ONH720905:ONH720910 OXD720905:OXD720910 PGZ720905:PGZ720910 PQV720905:PQV720910 QAR720905:QAR720910 QKN720905:QKN720910 QUJ720905:QUJ720910 REF720905:REF720910 ROB720905:ROB720910 RXX720905:RXX720910 SHT720905:SHT720910 SRP720905:SRP720910 TBL720905:TBL720910 TLH720905:TLH720910 TVD720905:TVD720910 UEZ720905:UEZ720910 UOV720905:UOV720910 UYR720905:UYR720910 VIN720905:VIN720910 VSJ720905:VSJ720910 WCF720905:WCF720910 WMB720905:WMB720910 WVX720905:WVX720910 M786441:M786446 JL786441:JL786446 TH786441:TH786446 ADD786441:ADD786446 AMZ786441:AMZ786446 AWV786441:AWV786446 BGR786441:BGR786446 BQN786441:BQN786446 CAJ786441:CAJ786446 CKF786441:CKF786446 CUB786441:CUB786446 DDX786441:DDX786446 DNT786441:DNT786446 DXP786441:DXP786446 EHL786441:EHL786446 ERH786441:ERH786446 FBD786441:FBD786446 FKZ786441:FKZ786446 FUV786441:FUV786446 GER786441:GER786446 GON786441:GON786446 GYJ786441:GYJ786446 HIF786441:HIF786446 HSB786441:HSB786446 IBX786441:IBX786446 ILT786441:ILT786446 IVP786441:IVP786446 JFL786441:JFL786446 JPH786441:JPH786446 JZD786441:JZD786446 KIZ786441:KIZ786446 KSV786441:KSV786446 LCR786441:LCR786446 LMN786441:LMN786446 LWJ786441:LWJ786446 MGF786441:MGF786446 MQB786441:MQB786446 MZX786441:MZX786446 NJT786441:NJT786446 NTP786441:NTP786446 ODL786441:ODL786446 ONH786441:ONH786446 OXD786441:OXD786446 PGZ786441:PGZ786446 PQV786441:PQV786446 QAR786441:QAR786446 QKN786441:QKN786446 QUJ786441:QUJ786446 REF786441:REF786446 ROB786441:ROB786446 RXX786441:RXX786446 SHT786441:SHT786446 SRP786441:SRP786446 TBL786441:TBL786446 TLH786441:TLH786446 TVD786441:TVD786446 UEZ786441:UEZ786446 UOV786441:UOV786446 UYR786441:UYR786446 VIN786441:VIN786446 VSJ786441:VSJ786446 WCF786441:WCF786446 WMB786441:WMB786446 WVX786441:WVX786446 M851977:M851982 JL851977:JL851982 TH851977:TH851982 ADD851977:ADD851982 AMZ851977:AMZ851982 AWV851977:AWV851982 BGR851977:BGR851982 BQN851977:BQN851982 CAJ851977:CAJ851982 CKF851977:CKF851982 CUB851977:CUB851982 DDX851977:DDX851982 DNT851977:DNT851982 DXP851977:DXP851982 EHL851977:EHL851982 ERH851977:ERH851982 FBD851977:FBD851982 FKZ851977:FKZ851982 FUV851977:FUV851982 GER851977:GER851982 GON851977:GON851982 GYJ851977:GYJ851982 HIF851977:HIF851982 HSB851977:HSB851982 IBX851977:IBX851982 ILT851977:ILT851982 IVP851977:IVP851982 JFL851977:JFL851982 JPH851977:JPH851982 JZD851977:JZD851982 KIZ851977:KIZ851982 KSV851977:KSV851982 LCR851977:LCR851982 LMN851977:LMN851982 LWJ851977:LWJ851982 MGF851977:MGF851982 MQB851977:MQB851982 MZX851977:MZX851982 NJT851977:NJT851982 NTP851977:NTP851982 ODL851977:ODL851982 ONH851977:ONH851982 OXD851977:OXD851982 PGZ851977:PGZ851982 PQV851977:PQV851982 QAR851977:QAR851982 QKN851977:QKN851982 QUJ851977:QUJ851982 REF851977:REF851982 ROB851977:ROB851982 RXX851977:RXX851982 SHT851977:SHT851982 SRP851977:SRP851982 TBL851977:TBL851982 TLH851977:TLH851982 TVD851977:TVD851982 UEZ851977:UEZ851982 UOV851977:UOV851982 UYR851977:UYR851982 VIN851977:VIN851982 VSJ851977:VSJ851982 WCF851977:WCF851982 WMB851977:WMB851982 WVX851977:WVX851982 M917513:M917518 JL917513:JL917518 TH917513:TH917518 ADD917513:ADD917518 AMZ917513:AMZ917518 AWV917513:AWV917518 BGR917513:BGR917518 BQN917513:BQN917518 CAJ917513:CAJ917518 CKF917513:CKF917518 CUB917513:CUB917518 DDX917513:DDX917518 DNT917513:DNT917518 DXP917513:DXP917518 EHL917513:EHL917518 ERH917513:ERH917518 FBD917513:FBD917518 FKZ917513:FKZ917518 FUV917513:FUV917518 GER917513:GER917518 GON917513:GON917518 GYJ917513:GYJ917518 HIF917513:HIF917518 HSB917513:HSB917518 IBX917513:IBX917518 ILT917513:ILT917518 IVP917513:IVP917518 JFL917513:JFL917518 JPH917513:JPH917518 JZD917513:JZD917518 KIZ917513:KIZ917518 KSV917513:KSV917518 LCR917513:LCR917518 LMN917513:LMN917518 LWJ917513:LWJ917518 MGF917513:MGF917518 MQB917513:MQB917518 MZX917513:MZX917518 NJT917513:NJT917518 NTP917513:NTP917518 ODL917513:ODL917518 ONH917513:ONH917518 OXD917513:OXD917518 PGZ917513:PGZ917518 PQV917513:PQV917518 QAR917513:QAR917518 QKN917513:QKN917518 QUJ917513:QUJ917518 REF917513:REF917518 ROB917513:ROB917518 RXX917513:RXX917518 SHT917513:SHT917518 SRP917513:SRP917518 TBL917513:TBL917518 TLH917513:TLH917518 TVD917513:TVD917518 UEZ917513:UEZ917518 UOV917513:UOV917518 UYR917513:UYR917518 VIN917513:VIN917518 VSJ917513:VSJ917518 WCF917513:WCF917518 WMB917513:WMB917518 WVX917513:WVX917518 M983049:M983054 JL983049:JL983054 TH983049:TH983054 ADD983049:ADD983054 AMZ983049:AMZ983054 AWV983049:AWV983054 BGR983049:BGR983054 BQN983049:BQN983054 CAJ983049:CAJ983054 CKF983049:CKF983054 CUB983049:CUB983054 DDX983049:DDX983054 DNT983049:DNT983054 DXP983049:DXP983054 EHL983049:EHL983054 ERH983049:ERH983054 FBD983049:FBD983054 FKZ983049:FKZ983054 FUV983049:FUV983054 GER983049:GER983054 GON983049:GON983054 GYJ983049:GYJ983054 HIF983049:HIF983054 HSB983049:HSB983054 IBX983049:IBX983054 ILT983049:ILT983054 IVP983049:IVP983054 JFL983049:JFL983054 JPH983049:JPH983054 JZD983049:JZD983054 KIZ983049:KIZ983054 KSV983049:KSV983054 LCR983049:LCR983054 LMN983049:LMN983054 LWJ983049:LWJ983054 MGF983049:MGF983054 MQB983049:MQB983054 MZX983049:MZX983054 NJT983049:NJT983054 NTP983049:NTP983054 ODL983049:ODL983054 ONH983049:ONH983054 OXD983049:OXD983054 PGZ983049:PGZ983054 PQV983049:PQV983054 QAR983049:QAR983054 QKN983049:QKN983054 QUJ983049:QUJ983054 REF983049:REF983054 ROB983049:ROB983054 RXX983049:RXX983054 SHT983049:SHT983054 SRP983049:SRP983054 TBL983049:TBL983054 TLH983049:TLH983054 TVD983049:TVD983054 UEZ983049:UEZ983054 UOV983049:UOV983054 UYR983049:UYR983054 VIN983049:VIN983054 VSJ983049:VSJ983054 WCF983049:WCF983054 WMB983049:WMB983054 WVX983049:WVX983054 TH10:TH14 WVX24:WVX26 WMB24:WMB26 WCF24:WCF26 VSJ24:VSJ26 VIN24:VIN26 UYR24:UYR26 UOV24:UOV26 UEZ24:UEZ26 TVD24:TVD26 TLH24:TLH26 TBL24:TBL26 SRP24:SRP26 SHT24:SHT26 RXX24:RXX26 ROB24:ROB26 REF24:REF26 QUJ24:QUJ26 QKN24:QKN26 QAR24:QAR26 PQV24:PQV26 PGZ24:PGZ26 OXD24:OXD26 ONH24:ONH26 ODL24:ODL26 NTP24:NTP26 NJT24:NJT26 MZX24:MZX26 MQB24:MQB26 MGF24:MGF26 LWJ24:LWJ26 LMN24:LMN26 LCR24:LCR26 KSV24:KSV26 KIZ24:KIZ26 JZD24:JZD26 JPH24:JPH26 JFL24:JFL26 IVP24:IVP26 ILT24:ILT26 IBX24:IBX26 HSB24:HSB26 HIF24:HIF26 GYJ24:GYJ26 GON24:GON26 GER24:GER26 FUV24:FUV26 FKZ24:FKZ26 FBD24:FBD26 ERH24:ERH26 EHL24:EHL26 DXP24:DXP26 DNT24:DNT26 DDX24:DDX26 CUB24:CUB26 CKF24:CKF26 CAJ24:CAJ26 BQN24:BQN26 BGR24:BGR26 AWV24:AWV26 AMZ24:AMZ26 ADD24:ADD26 TH24:TH26 JL24:JL26 WVX17:WVX21 WMB17:WMB21 WCF17:WCF21 VSJ17:VSJ21 VIN17:VIN21 UYR17:UYR21 UOV17:UOV21 UEZ17:UEZ21 TVD17:TVD21 TLH17:TLH21 TBL17:TBL21 SRP17:SRP21 SHT17:SHT21 RXX17:RXX21 ROB17:ROB21 REF17:REF21 QUJ17:QUJ21 QKN17:QKN21 QAR17:QAR21 PQV17:PQV21 PGZ17:PGZ21 OXD17:OXD21 ONH17:ONH21 ODL17:ODL21 NTP17:NTP21 NJT17:NJT21 MZX17:MZX21 MQB17:MQB21 MGF17:MGF21 LWJ17:LWJ21 LMN17:LMN21 LCR17:LCR21 KSV17:KSV21 KIZ17:KIZ21 JZD17:JZD21 JPH17:JPH21 JFL17:JFL21 IVP17:IVP21 ILT17:ILT21 IBX17:IBX21 HSB17:HSB21 HIF17:HIF21 GYJ17:GYJ21 GON17:GON21 GER17:GER21 FUV17:FUV21 FKZ17:FKZ21 FBD17:FBD21 ERH17:ERH21 EHL17:EHL21 DXP17:DXP21 DNT17:DNT21 DDX17:DDX21 CUB17:CUB21 CKF17:CKF21 CAJ17:CAJ21 BQN17:BQN21 BGR17:BGR21 AWV17:AWV21 AMZ17:AMZ21 ADD17:ADD21 TH17:TH21 JL17:JL21 JL10:JL14 WVX10:WVX14 WMB10:WMB14 WCF10:WCF14 VSJ10:VSJ14 VIN10:VIN14 UYR10:UYR14 UOV10:UOV14 UEZ10:UEZ14 TVD10:TVD14 TLH10:TLH14 TBL10:TBL14 SRP10:SRP14 SHT10:SHT14 RXX10:RXX14 ROB10:ROB14 REF10:REF14 QUJ10:QUJ14 QKN10:QKN14 QAR10:QAR14 PQV10:PQV14 PGZ10:PGZ14 OXD10:OXD14 ONH10:ONH14 ODL10:ODL14 NTP10:NTP14 NJT10:NJT14 MZX10:MZX14 MQB10:MQB14 MGF10:MGF14 LWJ10:LWJ14 LMN10:LMN14 LCR10:LCR14 KSV10:KSV14 KIZ10:KIZ14 JZD10:JZD14 JPH10:JPH14 JFL10:JFL14 IVP10:IVP14 ILT10:ILT14 IBX10:IBX14 HSB10:HSB14 HIF10:HIF14 GYJ10:GYJ14 GON10:GON14 GER10:GER14 FUV10:FUV14 FKZ10:FKZ14 FBD10:FBD14 ERH10:ERH14 EHL10:EHL14 DXP10:DXP14 DNT10:DNT14 DDX10:DDX14 CUB10:CUB14 CKF10:CKF14 CAJ10:CAJ14 BQN10:BQN14 BGR10:BGR14 AWV10:AWV14 AMZ10:AMZ14 ADD10:ADD14">
      <formula1>"　,0.33,0.50"</formula1>
    </dataValidation>
    <dataValidation type="list" allowBlank="1" showInputMessage="1" showErrorMessage="1" sqref="L65553:L65558 JK65553:JK65558 TG65553:TG65558 ADC65553:ADC65558 AMY65553:AMY65558 AWU65553:AWU65558 BGQ65553:BGQ65558 BQM65553:BQM65558 CAI65553:CAI65558 CKE65553:CKE65558 CUA65553:CUA65558 DDW65553:DDW65558 DNS65553:DNS65558 DXO65553:DXO65558 EHK65553:EHK65558 ERG65553:ERG65558 FBC65553:FBC65558 FKY65553:FKY65558 FUU65553:FUU65558 GEQ65553:GEQ65558 GOM65553:GOM65558 GYI65553:GYI65558 HIE65553:HIE65558 HSA65553:HSA65558 IBW65553:IBW65558 ILS65553:ILS65558 IVO65553:IVO65558 JFK65553:JFK65558 JPG65553:JPG65558 JZC65553:JZC65558 KIY65553:KIY65558 KSU65553:KSU65558 LCQ65553:LCQ65558 LMM65553:LMM65558 LWI65553:LWI65558 MGE65553:MGE65558 MQA65553:MQA65558 MZW65553:MZW65558 NJS65553:NJS65558 NTO65553:NTO65558 ODK65553:ODK65558 ONG65553:ONG65558 OXC65553:OXC65558 PGY65553:PGY65558 PQU65553:PQU65558 QAQ65553:QAQ65558 QKM65553:QKM65558 QUI65553:QUI65558 REE65553:REE65558 ROA65553:ROA65558 RXW65553:RXW65558 SHS65553:SHS65558 SRO65553:SRO65558 TBK65553:TBK65558 TLG65553:TLG65558 TVC65553:TVC65558 UEY65553:UEY65558 UOU65553:UOU65558 UYQ65553:UYQ65558 VIM65553:VIM65558 VSI65553:VSI65558 WCE65553:WCE65558 WMA65553:WMA65558 WVW65553:WVW65558 L131089:L131094 JK131089:JK131094 TG131089:TG131094 ADC131089:ADC131094 AMY131089:AMY131094 AWU131089:AWU131094 BGQ131089:BGQ131094 BQM131089:BQM131094 CAI131089:CAI131094 CKE131089:CKE131094 CUA131089:CUA131094 DDW131089:DDW131094 DNS131089:DNS131094 DXO131089:DXO131094 EHK131089:EHK131094 ERG131089:ERG131094 FBC131089:FBC131094 FKY131089:FKY131094 FUU131089:FUU131094 GEQ131089:GEQ131094 GOM131089:GOM131094 GYI131089:GYI131094 HIE131089:HIE131094 HSA131089:HSA131094 IBW131089:IBW131094 ILS131089:ILS131094 IVO131089:IVO131094 JFK131089:JFK131094 JPG131089:JPG131094 JZC131089:JZC131094 KIY131089:KIY131094 KSU131089:KSU131094 LCQ131089:LCQ131094 LMM131089:LMM131094 LWI131089:LWI131094 MGE131089:MGE131094 MQA131089:MQA131094 MZW131089:MZW131094 NJS131089:NJS131094 NTO131089:NTO131094 ODK131089:ODK131094 ONG131089:ONG131094 OXC131089:OXC131094 PGY131089:PGY131094 PQU131089:PQU131094 QAQ131089:QAQ131094 QKM131089:QKM131094 QUI131089:QUI131094 REE131089:REE131094 ROA131089:ROA131094 RXW131089:RXW131094 SHS131089:SHS131094 SRO131089:SRO131094 TBK131089:TBK131094 TLG131089:TLG131094 TVC131089:TVC131094 UEY131089:UEY131094 UOU131089:UOU131094 UYQ131089:UYQ131094 VIM131089:VIM131094 VSI131089:VSI131094 WCE131089:WCE131094 WMA131089:WMA131094 WVW131089:WVW131094 L196625:L196630 JK196625:JK196630 TG196625:TG196630 ADC196625:ADC196630 AMY196625:AMY196630 AWU196625:AWU196630 BGQ196625:BGQ196630 BQM196625:BQM196630 CAI196625:CAI196630 CKE196625:CKE196630 CUA196625:CUA196630 DDW196625:DDW196630 DNS196625:DNS196630 DXO196625:DXO196630 EHK196625:EHK196630 ERG196625:ERG196630 FBC196625:FBC196630 FKY196625:FKY196630 FUU196625:FUU196630 GEQ196625:GEQ196630 GOM196625:GOM196630 GYI196625:GYI196630 HIE196625:HIE196630 HSA196625:HSA196630 IBW196625:IBW196630 ILS196625:ILS196630 IVO196625:IVO196630 JFK196625:JFK196630 JPG196625:JPG196630 JZC196625:JZC196630 KIY196625:KIY196630 KSU196625:KSU196630 LCQ196625:LCQ196630 LMM196625:LMM196630 LWI196625:LWI196630 MGE196625:MGE196630 MQA196625:MQA196630 MZW196625:MZW196630 NJS196625:NJS196630 NTO196625:NTO196630 ODK196625:ODK196630 ONG196625:ONG196630 OXC196625:OXC196630 PGY196625:PGY196630 PQU196625:PQU196630 QAQ196625:QAQ196630 QKM196625:QKM196630 QUI196625:QUI196630 REE196625:REE196630 ROA196625:ROA196630 RXW196625:RXW196630 SHS196625:SHS196630 SRO196625:SRO196630 TBK196625:TBK196630 TLG196625:TLG196630 TVC196625:TVC196630 UEY196625:UEY196630 UOU196625:UOU196630 UYQ196625:UYQ196630 VIM196625:VIM196630 VSI196625:VSI196630 WCE196625:WCE196630 WMA196625:WMA196630 WVW196625:WVW196630 L262161:L262166 JK262161:JK262166 TG262161:TG262166 ADC262161:ADC262166 AMY262161:AMY262166 AWU262161:AWU262166 BGQ262161:BGQ262166 BQM262161:BQM262166 CAI262161:CAI262166 CKE262161:CKE262166 CUA262161:CUA262166 DDW262161:DDW262166 DNS262161:DNS262166 DXO262161:DXO262166 EHK262161:EHK262166 ERG262161:ERG262166 FBC262161:FBC262166 FKY262161:FKY262166 FUU262161:FUU262166 GEQ262161:GEQ262166 GOM262161:GOM262166 GYI262161:GYI262166 HIE262161:HIE262166 HSA262161:HSA262166 IBW262161:IBW262166 ILS262161:ILS262166 IVO262161:IVO262166 JFK262161:JFK262166 JPG262161:JPG262166 JZC262161:JZC262166 KIY262161:KIY262166 KSU262161:KSU262166 LCQ262161:LCQ262166 LMM262161:LMM262166 LWI262161:LWI262166 MGE262161:MGE262166 MQA262161:MQA262166 MZW262161:MZW262166 NJS262161:NJS262166 NTO262161:NTO262166 ODK262161:ODK262166 ONG262161:ONG262166 OXC262161:OXC262166 PGY262161:PGY262166 PQU262161:PQU262166 QAQ262161:QAQ262166 QKM262161:QKM262166 QUI262161:QUI262166 REE262161:REE262166 ROA262161:ROA262166 RXW262161:RXW262166 SHS262161:SHS262166 SRO262161:SRO262166 TBK262161:TBK262166 TLG262161:TLG262166 TVC262161:TVC262166 UEY262161:UEY262166 UOU262161:UOU262166 UYQ262161:UYQ262166 VIM262161:VIM262166 VSI262161:VSI262166 WCE262161:WCE262166 WMA262161:WMA262166 WVW262161:WVW262166 L327697:L327702 JK327697:JK327702 TG327697:TG327702 ADC327697:ADC327702 AMY327697:AMY327702 AWU327697:AWU327702 BGQ327697:BGQ327702 BQM327697:BQM327702 CAI327697:CAI327702 CKE327697:CKE327702 CUA327697:CUA327702 DDW327697:DDW327702 DNS327697:DNS327702 DXO327697:DXO327702 EHK327697:EHK327702 ERG327697:ERG327702 FBC327697:FBC327702 FKY327697:FKY327702 FUU327697:FUU327702 GEQ327697:GEQ327702 GOM327697:GOM327702 GYI327697:GYI327702 HIE327697:HIE327702 HSA327697:HSA327702 IBW327697:IBW327702 ILS327697:ILS327702 IVO327697:IVO327702 JFK327697:JFK327702 JPG327697:JPG327702 JZC327697:JZC327702 KIY327697:KIY327702 KSU327697:KSU327702 LCQ327697:LCQ327702 LMM327697:LMM327702 LWI327697:LWI327702 MGE327697:MGE327702 MQA327697:MQA327702 MZW327697:MZW327702 NJS327697:NJS327702 NTO327697:NTO327702 ODK327697:ODK327702 ONG327697:ONG327702 OXC327697:OXC327702 PGY327697:PGY327702 PQU327697:PQU327702 QAQ327697:QAQ327702 QKM327697:QKM327702 QUI327697:QUI327702 REE327697:REE327702 ROA327697:ROA327702 RXW327697:RXW327702 SHS327697:SHS327702 SRO327697:SRO327702 TBK327697:TBK327702 TLG327697:TLG327702 TVC327697:TVC327702 UEY327697:UEY327702 UOU327697:UOU327702 UYQ327697:UYQ327702 VIM327697:VIM327702 VSI327697:VSI327702 WCE327697:WCE327702 WMA327697:WMA327702 WVW327697:WVW327702 L393233:L393238 JK393233:JK393238 TG393233:TG393238 ADC393233:ADC393238 AMY393233:AMY393238 AWU393233:AWU393238 BGQ393233:BGQ393238 BQM393233:BQM393238 CAI393233:CAI393238 CKE393233:CKE393238 CUA393233:CUA393238 DDW393233:DDW393238 DNS393233:DNS393238 DXO393233:DXO393238 EHK393233:EHK393238 ERG393233:ERG393238 FBC393233:FBC393238 FKY393233:FKY393238 FUU393233:FUU393238 GEQ393233:GEQ393238 GOM393233:GOM393238 GYI393233:GYI393238 HIE393233:HIE393238 HSA393233:HSA393238 IBW393233:IBW393238 ILS393233:ILS393238 IVO393233:IVO393238 JFK393233:JFK393238 JPG393233:JPG393238 JZC393233:JZC393238 KIY393233:KIY393238 KSU393233:KSU393238 LCQ393233:LCQ393238 LMM393233:LMM393238 LWI393233:LWI393238 MGE393233:MGE393238 MQA393233:MQA393238 MZW393233:MZW393238 NJS393233:NJS393238 NTO393233:NTO393238 ODK393233:ODK393238 ONG393233:ONG393238 OXC393233:OXC393238 PGY393233:PGY393238 PQU393233:PQU393238 QAQ393233:QAQ393238 QKM393233:QKM393238 QUI393233:QUI393238 REE393233:REE393238 ROA393233:ROA393238 RXW393233:RXW393238 SHS393233:SHS393238 SRO393233:SRO393238 TBK393233:TBK393238 TLG393233:TLG393238 TVC393233:TVC393238 UEY393233:UEY393238 UOU393233:UOU393238 UYQ393233:UYQ393238 VIM393233:VIM393238 VSI393233:VSI393238 WCE393233:WCE393238 WMA393233:WMA393238 WVW393233:WVW393238 L458769:L458774 JK458769:JK458774 TG458769:TG458774 ADC458769:ADC458774 AMY458769:AMY458774 AWU458769:AWU458774 BGQ458769:BGQ458774 BQM458769:BQM458774 CAI458769:CAI458774 CKE458769:CKE458774 CUA458769:CUA458774 DDW458769:DDW458774 DNS458769:DNS458774 DXO458769:DXO458774 EHK458769:EHK458774 ERG458769:ERG458774 FBC458769:FBC458774 FKY458769:FKY458774 FUU458769:FUU458774 GEQ458769:GEQ458774 GOM458769:GOM458774 GYI458769:GYI458774 HIE458769:HIE458774 HSA458769:HSA458774 IBW458769:IBW458774 ILS458769:ILS458774 IVO458769:IVO458774 JFK458769:JFK458774 JPG458769:JPG458774 JZC458769:JZC458774 KIY458769:KIY458774 KSU458769:KSU458774 LCQ458769:LCQ458774 LMM458769:LMM458774 LWI458769:LWI458774 MGE458769:MGE458774 MQA458769:MQA458774 MZW458769:MZW458774 NJS458769:NJS458774 NTO458769:NTO458774 ODK458769:ODK458774 ONG458769:ONG458774 OXC458769:OXC458774 PGY458769:PGY458774 PQU458769:PQU458774 QAQ458769:QAQ458774 QKM458769:QKM458774 QUI458769:QUI458774 REE458769:REE458774 ROA458769:ROA458774 RXW458769:RXW458774 SHS458769:SHS458774 SRO458769:SRO458774 TBK458769:TBK458774 TLG458769:TLG458774 TVC458769:TVC458774 UEY458769:UEY458774 UOU458769:UOU458774 UYQ458769:UYQ458774 VIM458769:VIM458774 VSI458769:VSI458774 WCE458769:WCE458774 WMA458769:WMA458774 WVW458769:WVW458774 L524305:L524310 JK524305:JK524310 TG524305:TG524310 ADC524305:ADC524310 AMY524305:AMY524310 AWU524305:AWU524310 BGQ524305:BGQ524310 BQM524305:BQM524310 CAI524305:CAI524310 CKE524305:CKE524310 CUA524305:CUA524310 DDW524305:DDW524310 DNS524305:DNS524310 DXO524305:DXO524310 EHK524305:EHK524310 ERG524305:ERG524310 FBC524305:FBC524310 FKY524305:FKY524310 FUU524305:FUU524310 GEQ524305:GEQ524310 GOM524305:GOM524310 GYI524305:GYI524310 HIE524305:HIE524310 HSA524305:HSA524310 IBW524305:IBW524310 ILS524305:ILS524310 IVO524305:IVO524310 JFK524305:JFK524310 JPG524305:JPG524310 JZC524305:JZC524310 KIY524305:KIY524310 KSU524305:KSU524310 LCQ524305:LCQ524310 LMM524305:LMM524310 LWI524305:LWI524310 MGE524305:MGE524310 MQA524305:MQA524310 MZW524305:MZW524310 NJS524305:NJS524310 NTO524305:NTO524310 ODK524305:ODK524310 ONG524305:ONG524310 OXC524305:OXC524310 PGY524305:PGY524310 PQU524305:PQU524310 QAQ524305:QAQ524310 QKM524305:QKM524310 QUI524305:QUI524310 REE524305:REE524310 ROA524305:ROA524310 RXW524305:RXW524310 SHS524305:SHS524310 SRO524305:SRO524310 TBK524305:TBK524310 TLG524305:TLG524310 TVC524305:TVC524310 UEY524305:UEY524310 UOU524305:UOU524310 UYQ524305:UYQ524310 VIM524305:VIM524310 VSI524305:VSI524310 WCE524305:WCE524310 WMA524305:WMA524310 WVW524305:WVW524310 L589841:L589846 JK589841:JK589846 TG589841:TG589846 ADC589841:ADC589846 AMY589841:AMY589846 AWU589841:AWU589846 BGQ589841:BGQ589846 BQM589841:BQM589846 CAI589841:CAI589846 CKE589841:CKE589846 CUA589841:CUA589846 DDW589841:DDW589846 DNS589841:DNS589846 DXO589841:DXO589846 EHK589841:EHK589846 ERG589841:ERG589846 FBC589841:FBC589846 FKY589841:FKY589846 FUU589841:FUU589846 GEQ589841:GEQ589846 GOM589841:GOM589846 GYI589841:GYI589846 HIE589841:HIE589846 HSA589841:HSA589846 IBW589841:IBW589846 ILS589841:ILS589846 IVO589841:IVO589846 JFK589841:JFK589846 JPG589841:JPG589846 JZC589841:JZC589846 KIY589841:KIY589846 KSU589841:KSU589846 LCQ589841:LCQ589846 LMM589841:LMM589846 LWI589841:LWI589846 MGE589841:MGE589846 MQA589841:MQA589846 MZW589841:MZW589846 NJS589841:NJS589846 NTO589841:NTO589846 ODK589841:ODK589846 ONG589841:ONG589846 OXC589841:OXC589846 PGY589841:PGY589846 PQU589841:PQU589846 QAQ589841:QAQ589846 QKM589841:QKM589846 QUI589841:QUI589846 REE589841:REE589846 ROA589841:ROA589846 RXW589841:RXW589846 SHS589841:SHS589846 SRO589841:SRO589846 TBK589841:TBK589846 TLG589841:TLG589846 TVC589841:TVC589846 UEY589841:UEY589846 UOU589841:UOU589846 UYQ589841:UYQ589846 VIM589841:VIM589846 VSI589841:VSI589846 WCE589841:WCE589846 WMA589841:WMA589846 WVW589841:WVW589846 L655377:L655382 JK655377:JK655382 TG655377:TG655382 ADC655377:ADC655382 AMY655377:AMY655382 AWU655377:AWU655382 BGQ655377:BGQ655382 BQM655377:BQM655382 CAI655377:CAI655382 CKE655377:CKE655382 CUA655377:CUA655382 DDW655377:DDW655382 DNS655377:DNS655382 DXO655377:DXO655382 EHK655377:EHK655382 ERG655377:ERG655382 FBC655377:FBC655382 FKY655377:FKY655382 FUU655377:FUU655382 GEQ655377:GEQ655382 GOM655377:GOM655382 GYI655377:GYI655382 HIE655377:HIE655382 HSA655377:HSA655382 IBW655377:IBW655382 ILS655377:ILS655382 IVO655377:IVO655382 JFK655377:JFK655382 JPG655377:JPG655382 JZC655377:JZC655382 KIY655377:KIY655382 KSU655377:KSU655382 LCQ655377:LCQ655382 LMM655377:LMM655382 LWI655377:LWI655382 MGE655377:MGE655382 MQA655377:MQA655382 MZW655377:MZW655382 NJS655377:NJS655382 NTO655377:NTO655382 ODK655377:ODK655382 ONG655377:ONG655382 OXC655377:OXC655382 PGY655377:PGY655382 PQU655377:PQU655382 QAQ655377:QAQ655382 QKM655377:QKM655382 QUI655377:QUI655382 REE655377:REE655382 ROA655377:ROA655382 RXW655377:RXW655382 SHS655377:SHS655382 SRO655377:SRO655382 TBK655377:TBK655382 TLG655377:TLG655382 TVC655377:TVC655382 UEY655377:UEY655382 UOU655377:UOU655382 UYQ655377:UYQ655382 VIM655377:VIM655382 VSI655377:VSI655382 WCE655377:WCE655382 WMA655377:WMA655382 WVW655377:WVW655382 L720913:L720918 JK720913:JK720918 TG720913:TG720918 ADC720913:ADC720918 AMY720913:AMY720918 AWU720913:AWU720918 BGQ720913:BGQ720918 BQM720913:BQM720918 CAI720913:CAI720918 CKE720913:CKE720918 CUA720913:CUA720918 DDW720913:DDW720918 DNS720913:DNS720918 DXO720913:DXO720918 EHK720913:EHK720918 ERG720913:ERG720918 FBC720913:FBC720918 FKY720913:FKY720918 FUU720913:FUU720918 GEQ720913:GEQ720918 GOM720913:GOM720918 GYI720913:GYI720918 HIE720913:HIE720918 HSA720913:HSA720918 IBW720913:IBW720918 ILS720913:ILS720918 IVO720913:IVO720918 JFK720913:JFK720918 JPG720913:JPG720918 JZC720913:JZC720918 KIY720913:KIY720918 KSU720913:KSU720918 LCQ720913:LCQ720918 LMM720913:LMM720918 LWI720913:LWI720918 MGE720913:MGE720918 MQA720913:MQA720918 MZW720913:MZW720918 NJS720913:NJS720918 NTO720913:NTO720918 ODK720913:ODK720918 ONG720913:ONG720918 OXC720913:OXC720918 PGY720913:PGY720918 PQU720913:PQU720918 QAQ720913:QAQ720918 QKM720913:QKM720918 QUI720913:QUI720918 REE720913:REE720918 ROA720913:ROA720918 RXW720913:RXW720918 SHS720913:SHS720918 SRO720913:SRO720918 TBK720913:TBK720918 TLG720913:TLG720918 TVC720913:TVC720918 UEY720913:UEY720918 UOU720913:UOU720918 UYQ720913:UYQ720918 VIM720913:VIM720918 VSI720913:VSI720918 WCE720913:WCE720918 WMA720913:WMA720918 WVW720913:WVW720918 L786449:L786454 JK786449:JK786454 TG786449:TG786454 ADC786449:ADC786454 AMY786449:AMY786454 AWU786449:AWU786454 BGQ786449:BGQ786454 BQM786449:BQM786454 CAI786449:CAI786454 CKE786449:CKE786454 CUA786449:CUA786454 DDW786449:DDW786454 DNS786449:DNS786454 DXO786449:DXO786454 EHK786449:EHK786454 ERG786449:ERG786454 FBC786449:FBC786454 FKY786449:FKY786454 FUU786449:FUU786454 GEQ786449:GEQ786454 GOM786449:GOM786454 GYI786449:GYI786454 HIE786449:HIE786454 HSA786449:HSA786454 IBW786449:IBW786454 ILS786449:ILS786454 IVO786449:IVO786454 JFK786449:JFK786454 JPG786449:JPG786454 JZC786449:JZC786454 KIY786449:KIY786454 KSU786449:KSU786454 LCQ786449:LCQ786454 LMM786449:LMM786454 LWI786449:LWI786454 MGE786449:MGE786454 MQA786449:MQA786454 MZW786449:MZW786454 NJS786449:NJS786454 NTO786449:NTO786454 ODK786449:ODK786454 ONG786449:ONG786454 OXC786449:OXC786454 PGY786449:PGY786454 PQU786449:PQU786454 QAQ786449:QAQ786454 QKM786449:QKM786454 QUI786449:QUI786454 REE786449:REE786454 ROA786449:ROA786454 RXW786449:RXW786454 SHS786449:SHS786454 SRO786449:SRO786454 TBK786449:TBK786454 TLG786449:TLG786454 TVC786449:TVC786454 UEY786449:UEY786454 UOU786449:UOU786454 UYQ786449:UYQ786454 VIM786449:VIM786454 VSI786449:VSI786454 WCE786449:WCE786454 WMA786449:WMA786454 WVW786449:WVW786454 L851985:L851990 JK851985:JK851990 TG851985:TG851990 ADC851985:ADC851990 AMY851985:AMY851990 AWU851985:AWU851990 BGQ851985:BGQ851990 BQM851985:BQM851990 CAI851985:CAI851990 CKE851985:CKE851990 CUA851985:CUA851990 DDW851985:DDW851990 DNS851985:DNS851990 DXO851985:DXO851990 EHK851985:EHK851990 ERG851985:ERG851990 FBC851985:FBC851990 FKY851985:FKY851990 FUU851985:FUU851990 GEQ851985:GEQ851990 GOM851985:GOM851990 GYI851985:GYI851990 HIE851985:HIE851990 HSA851985:HSA851990 IBW851985:IBW851990 ILS851985:ILS851990 IVO851985:IVO851990 JFK851985:JFK851990 JPG851985:JPG851990 JZC851985:JZC851990 KIY851985:KIY851990 KSU851985:KSU851990 LCQ851985:LCQ851990 LMM851985:LMM851990 LWI851985:LWI851990 MGE851985:MGE851990 MQA851985:MQA851990 MZW851985:MZW851990 NJS851985:NJS851990 NTO851985:NTO851990 ODK851985:ODK851990 ONG851985:ONG851990 OXC851985:OXC851990 PGY851985:PGY851990 PQU851985:PQU851990 QAQ851985:QAQ851990 QKM851985:QKM851990 QUI851985:QUI851990 REE851985:REE851990 ROA851985:ROA851990 RXW851985:RXW851990 SHS851985:SHS851990 SRO851985:SRO851990 TBK851985:TBK851990 TLG851985:TLG851990 TVC851985:TVC851990 UEY851985:UEY851990 UOU851985:UOU851990 UYQ851985:UYQ851990 VIM851985:VIM851990 VSI851985:VSI851990 WCE851985:WCE851990 WMA851985:WMA851990 WVW851985:WVW851990 L917521:L917526 JK917521:JK917526 TG917521:TG917526 ADC917521:ADC917526 AMY917521:AMY917526 AWU917521:AWU917526 BGQ917521:BGQ917526 BQM917521:BQM917526 CAI917521:CAI917526 CKE917521:CKE917526 CUA917521:CUA917526 DDW917521:DDW917526 DNS917521:DNS917526 DXO917521:DXO917526 EHK917521:EHK917526 ERG917521:ERG917526 FBC917521:FBC917526 FKY917521:FKY917526 FUU917521:FUU917526 GEQ917521:GEQ917526 GOM917521:GOM917526 GYI917521:GYI917526 HIE917521:HIE917526 HSA917521:HSA917526 IBW917521:IBW917526 ILS917521:ILS917526 IVO917521:IVO917526 JFK917521:JFK917526 JPG917521:JPG917526 JZC917521:JZC917526 KIY917521:KIY917526 KSU917521:KSU917526 LCQ917521:LCQ917526 LMM917521:LMM917526 LWI917521:LWI917526 MGE917521:MGE917526 MQA917521:MQA917526 MZW917521:MZW917526 NJS917521:NJS917526 NTO917521:NTO917526 ODK917521:ODK917526 ONG917521:ONG917526 OXC917521:OXC917526 PGY917521:PGY917526 PQU917521:PQU917526 QAQ917521:QAQ917526 QKM917521:QKM917526 QUI917521:QUI917526 REE917521:REE917526 ROA917521:ROA917526 RXW917521:RXW917526 SHS917521:SHS917526 SRO917521:SRO917526 TBK917521:TBK917526 TLG917521:TLG917526 TVC917521:TVC917526 UEY917521:UEY917526 UOU917521:UOU917526 UYQ917521:UYQ917526 VIM917521:VIM917526 VSI917521:VSI917526 WCE917521:WCE917526 WMA917521:WMA917526 WVW917521:WVW917526 L983057:L983062 JK983057:JK983062 TG983057:TG983062 ADC983057:ADC983062 AMY983057:AMY983062 AWU983057:AWU983062 BGQ983057:BGQ983062 BQM983057:BQM983062 CAI983057:CAI983062 CKE983057:CKE983062 CUA983057:CUA983062 DDW983057:DDW983062 DNS983057:DNS983062 DXO983057:DXO983062 EHK983057:EHK983062 ERG983057:ERG983062 FBC983057:FBC983062 FKY983057:FKY983062 FUU983057:FUU983062 GEQ983057:GEQ983062 GOM983057:GOM983062 GYI983057:GYI983062 HIE983057:HIE983062 HSA983057:HSA983062 IBW983057:IBW983062 ILS983057:ILS983062 IVO983057:IVO983062 JFK983057:JFK983062 JPG983057:JPG983062 JZC983057:JZC983062 KIY983057:KIY983062 KSU983057:KSU983062 LCQ983057:LCQ983062 LMM983057:LMM983062 LWI983057:LWI983062 MGE983057:MGE983062 MQA983057:MQA983062 MZW983057:MZW983062 NJS983057:NJS983062 NTO983057:NTO983062 ODK983057:ODK983062 ONG983057:ONG983062 OXC983057:OXC983062 PGY983057:PGY983062 PQU983057:PQU983062 QAQ983057:QAQ983062 QKM983057:QKM983062 QUI983057:QUI983062 REE983057:REE983062 ROA983057:ROA983062 RXW983057:RXW983062 SHS983057:SHS983062 SRO983057:SRO983062 TBK983057:TBK983062 TLG983057:TLG983062 TVC983057:TVC983062 UEY983057:UEY983062 UOU983057:UOU983062 UYQ983057:UYQ983062 VIM983057:VIM983062 VSI983057:VSI983062 WCE983057:WCE983062 WMA983057:WMA983062 WVW983057:WVW983062 WVW24:WVW26 WMA24:WMA26 WCE24:WCE26 VSI24:VSI26 VIM24:VIM26 UYQ24:UYQ26 UOU24:UOU26 UEY24:UEY26 TVC24:TVC26 TLG24:TLG26 TBK24:TBK26 SRO24:SRO26 SHS24:SHS26 RXW24:RXW26 ROA24:ROA26 REE24:REE26 QUI24:QUI26 QKM24:QKM26 QAQ24:QAQ26 PQU24:PQU26 PGY24:PGY26 OXC24:OXC26 ONG24:ONG26 ODK24:ODK26 NTO24:NTO26 NJS24:NJS26 MZW24:MZW26 MQA24:MQA26 MGE24:MGE26 LWI24:LWI26 LMM24:LMM26 LCQ24:LCQ26 KSU24:KSU26 KIY24:KIY26 JZC24:JZC26 JPG24:JPG26 JFK24:JFK26 IVO24:IVO26 ILS24:ILS26 IBW24:IBW26 HSA24:HSA26 HIE24:HIE26 GYI24:GYI26 GOM24:GOM26 GEQ24:GEQ26 FUU24:FUU26 FKY24:FKY26 FBC24:FBC26 ERG24:ERG26 EHK24:EHK26 DXO24:DXO26 DNS24:DNS26 DDW24:DDW26 CUA24:CUA26 CKE24:CKE26 CAI24:CAI26 BQM24:BQM26 BGQ24:BGQ26 AWU24:AWU26 AMY24:AMY26 ADC24:ADC26 TG24:TG26 JK24:JK26 JK17:JK21 WVW17:WVW21 WMA17:WMA21 WCE17:WCE21 VSI17:VSI21 VIM17:VIM21 UYQ17:UYQ21 UOU17:UOU21 UEY17:UEY21 TVC17:TVC21 TLG17:TLG21 TBK17:TBK21 SRO17:SRO21 SHS17:SHS21 RXW17:RXW21 ROA17:ROA21 REE17:REE21 QUI17:QUI21 QKM17:QKM21 QAQ17:QAQ21 PQU17:PQU21 PGY17:PGY21 OXC17:OXC21 ONG17:ONG21 ODK17:ODK21 NTO17:NTO21 NJS17:NJS21 MZW17:MZW21 MQA17:MQA21 MGE17:MGE21 LWI17:LWI21 LMM17:LMM21 LCQ17:LCQ21 KSU17:KSU21 KIY17:KIY21 JZC17:JZC21 JPG17:JPG21 JFK17:JFK21 IVO17:IVO21 ILS17:ILS21 IBW17:IBW21 HSA17:HSA21 HIE17:HIE21 GYI17:GYI21 GOM17:GOM21 GEQ17:GEQ21 FUU17:FUU21 FKY17:FKY21 FBC17:FBC21 ERG17:ERG21 EHK17:EHK21 DXO17:DXO21 DNS17:DNS21 DDW17:DDW21 CUA17:CUA21 CKE17:CKE21 CAI17:CAI21 BQM17:BQM21 BGQ17:BGQ21 AWU17:AWU21 AMY17:AMY21 ADC17:ADC21 TG17:TG21 L17:L21">
      <formula1>" ,0.95,1.00"</formula1>
    </dataValidation>
    <dataValidation type="list" allowBlank="1" showInputMessage="1" showErrorMessage="1" sqref="Q10:Q14 Q17:Q21 Q24:Q26">
      <formula1>"新規,継続"</formula1>
    </dataValidation>
    <dataValidation type="list" allowBlank="1" showInputMessage="1" showErrorMessage="1" sqref="M24:M26 M17:M21 M10:M14">
      <formula1>"0.33,0.50"</formula1>
    </dataValidation>
    <dataValidation type="list" allowBlank="1" showInputMessage="1" showErrorMessage="1" sqref="L24:L26">
      <formula1>" ,0.95,1.00,－"</formula1>
    </dataValidation>
  </dataValidations>
  <printOptions horizontalCentered="1"/>
  <pageMargins left="0.19685039370078741" right="0.19685039370078741" top="0.59055118110236227" bottom="0.19685039370078741" header="0.51181102362204722" footer="0.51181102362204722"/>
  <pageSetup paperSize="9" scale="66" fitToHeight="0" orientation="landscape" blackAndWhite="1"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DB!$B$2:$B$22</xm:f>
          </x14:formula1>
          <xm:sqref>C10:C14</xm:sqref>
        </x14:dataValidation>
        <x14:dataValidation type="list" allowBlank="1" showInputMessage="1" showErrorMessage="1">
          <x14:formula1>
            <xm:f>DB!$B$23:$B$30</xm:f>
          </x14:formula1>
          <xm:sqref>C17:C21</xm:sqref>
        </x14:dataValidation>
        <x14:dataValidation type="list" allowBlank="1" showInputMessage="1" showErrorMessage="1">
          <x14:formula1>
            <xm:f>DB!$B$31:$B$32</xm:f>
          </x14:formula1>
          <xm:sqref>C24:C26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M39"/>
  <sheetViews>
    <sheetView view="pageBreakPreview" zoomScale="70" zoomScaleNormal="100" zoomScaleSheetLayoutView="70" workbookViewId="0">
      <selection activeCell="M22" sqref="M22"/>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143</v>
      </c>
      <c r="B1" s="86"/>
    </row>
    <row r="2" spans="1:13" ht="18.75" customHeight="1"/>
    <row r="3" spans="1:13" ht="18.75" customHeight="1"/>
    <row r="4" spans="1:13" ht="18.75" customHeight="1">
      <c r="G4" s="173" t="s">
        <v>0</v>
      </c>
      <c r="H4" s="173"/>
      <c r="I4" s="173"/>
      <c r="J4" s="173"/>
      <c r="K4" s="91"/>
    </row>
    <row r="5" spans="1:13" ht="18.75" customHeight="1">
      <c r="G5" s="174" t="s">
        <v>260</v>
      </c>
      <c r="H5" s="174"/>
      <c r="I5" s="174"/>
      <c r="J5" s="174"/>
      <c r="K5" s="92"/>
    </row>
    <row r="6" spans="1:13" ht="18.75" customHeight="1">
      <c r="M6" s="87"/>
    </row>
    <row r="7" spans="1:13" ht="18.75" customHeight="1"/>
    <row r="8" spans="1:13" ht="18.75" customHeight="1">
      <c r="A8" s="175" t="s">
        <v>1</v>
      </c>
      <c r="B8" s="175"/>
      <c r="C8" s="175"/>
    </row>
    <row r="9" spans="1:13" ht="18.75" customHeight="1"/>
    <row r="10" spans="1:13" ht="18.75" customHeight="1"/>
    <row r="11" spans="1:13" ht="18.75" customHeight="1">
      <c r="I11" s="177" t="s">
        <v>4</v>
      </c>
    </row>
    <row r="12" spans="1:13" ht="18.75" customHeight="1">
      <c r="A12" s="86" t="s">
        <v>2</v>
      </c>
      <c r="B12" s="86"/>
      <c r="C12" s="86"/>
      <c r="D12" s="86"/>
      <c r="F12" s="207" t="str">
        <f>第1号様式!F12</f>
        <v>都道府県知事</v>
      </c>
      <c r="G12" s="207"/>
      <c r="H12" s="208"/>
      <c r="I12" s="177"/>
      <c r="K12" s="85" t="s">
        <v>242</v>
      </c>
    </row>
    <row r="13" spans="1:13" ht="18.75" customHeight="1">
      <c r="I13" s="177"/>
    </row>
    <row r="14" spans="1:13" ht="18.75" customHeight="1">
      <c r="A14" s="86"/>
      <c r="B14" s="86"/>
      <c r="C14" s="86"/>
      <c r="D14" s="86"/>
      <c r="E14" s="86"/>
      <c r="F14" s="86"/>
      <c r="G14" s="86"/>
      <c r="H14" s="86"/>
      <c r="I14" s="86"/>
      <c r="J14" s="86"/>
      <c r="K14" s="86"/>
    </row>
    <row r="15" spans="1:13" ht="18.75" customHeight="1">
      <c r="A15" s="86"/>
      <c r="B15" s="86"/>
      <c r="C15" s="212" t="s">
        <v>314</v>
      </c>
      <c r="D15" s="212"/>
      <c r="E15" s="212"/>
      <c r="F15" s="212"/>
      <c r="G15" s="212"/>
      <c r="H15" s="212"/>
      <c r="I15" s="212"/>
      <c r="J15" s="212"/>
    </row>
    <row r="16" spans="1:13" ht="18.75" customHeight="1">
      <c r="A16" s="86"/>
      <c r="B16" s="86"/>
      <c r="C16" s="175" t="s">
        <v>186</v>
      </c>
      <c r="D16" s="175"/>
      <c r="E16" s="175"/>
      <c r="F16" s="175"/>
      <c r="G16" s="175"/>
      <c r="H16" s="175"/>
      <c r="I16" s="175"/>
      <c r="J16" s="175"/>
      <c r="K16" s="93"/>
    </row>
    <row r="17" spans="1:1" ht="18.75" customHeight="1"/>
    <row r="18" spans="1:1" ht="18.75" customHeight="1"/>
    <row r="19" spans="1:1" ht="18.75" customHeight="1"/>
    <row r="20" spans="1:1" ht="18.75" customHeight="1">
      <c r="A20" s="85" t="s">
        <v>124</v>
      </c>
    </row>
    <row r="21" spans="1:1" ht="18.75" customHeight="1">
      <c r="A21" s="85" t="s">
        <v>125</v>
      </c>
    </row>
    <row r="22" spans="1:1" ht="18.75" customHeight="1"/>
    <row r="23" spans="1:1" ht="18.75" customHeight="1"/>
    <row r="24" spans="1:1" ht="18.75" customHeight="1"/>
    <row r="25" spans="1:1" ht="18.75" customHeight="1"/>
    <row r="26" spans="1:1" ht="18.75" customHeight="1"/>
    <row r="27" spans="1:1" ht="18.75" customHeight="1"/>
    <row r="28" spans="1:1" ht="18.75" customHeight="1"/>
    <row r="29" spans="1:1" ht="18.75" customHeight="1"/>
    <row r="30" spans="1:1" ht="18.75" customHeight="1"/>
    <row r="31" spans="1:1" ht="18.75" customHeight="1"/>
    <row r="32" spans="1:1" ht="18.75" customHeight="1"/>
    <row r="33" spans="1:1" ht="18.75" customHeight="1"/>
    <row r="34" spans="1:1" ht="18.75" customHeight="1"/>
    <row r="35" spans="1:1" ht="18.75" customHeight="1"/>
    <row r="39" spans="1:1">
      <c r="A39" s="85" t="s">
        <v>5</v>
      </c>
    </row>
  </sheetData>
  <mergeCells count="7">
    <mergeCell ref="C15:J15"/>
    <mergeCell ref="C16:J16"/>
    <mergeCell ref="G4:J4"/>
    <mergeCell ref="G5:J5"/>
    <mergeCell ref="A8:C8"/>
    <mergeCell ref="I11:I13"/>
    <mergeCell ref="F12:H12"/>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pageSetUpPr fitToPage="1"/>
  </sheetPr>
  <dimension ref="A1:K24"/>
  <sheetViews>
    <sheetView view="pageBreakPreview" topLeftCell="B1" zoomScale="85" zoomScaleNormal="85" zoomScaleSheetLayoutView="85" workbookViewId="0">
      <selection activeCell="C13" sqref="C13"/>
    </sheetView>
  </sheetViews>
  <sheetFormatPr defaultColWidth="12.625" defaultRowHeight="24" customHeight="1"/>
  <cols>
    <col min="1" max="1" width="20.25" style="1" customWidth="1"/>
    <col min="2" max="2" width="17" style="1" customWidth="1"/>
    <col min="3" max="3" width="17.5" style="1" customWidth="1"/>
    <col min="4" max="4" width="14.625" style="1" customWidth="1"/>
    <col min="5" max="5" width="14.875" style="1" customWidth="1"/>
    <col min="6" max="7" width="12.625" style="1" customWidth="1"/>
    <col min="8" max="8" width="12.875" style="1" customWidth="1"/>
    <col min="9" max="9" width="16.375" style="1" customWidth="1"/>
    <col min="10" max="10" width="24.5" style="1" customWidth="1"/>
    <col min="11" max="255" width="12.625" style="1"/>
    <col min="256" max="256" width="20.25" style="1" customWidth="1"/>
    <col min="257" max="257" width="17" style="1" customWidth="1"/>
    <col min="258" max="258" width="17.5" style="1" customWidth="1"/>
    <col min="259" max="259" width="22.125" style="1" customWidth="1"/>
    <col min="260" max="260" width="14.625" style="1" customWidth="1"/>
    <col min="261" max="261" width="14.875" style="1" customWidth="1"/>
    <col min="262" max="263" width="12.625" style="1" customWidth="1"/>
    <col min="264" max="264" width="12.875" style="1" customWidth="1"/>
    <col min="265" max="265" width="16.375" style="1" customWidth="1"/>
    <col min="266" max="266" width="24.5" style="1" customWidth="1"/>
    <col min="267" max="511" width="12.625" style="1"/>
    <col min="512" max="512" width="20.25" style="1" customWidth="1"/>
    <col min="513" max="513" width="17" style="1" customWidth="1"/>
    <col min="514" max="514" width="17.5" style="1" customWidth="1"/>
    <col min="515" max="515" width="22.125" style="1" customWidth="1"/>
    <col min="516" max="516" width="14.625" style="1" customWidth="1"/>
    <col min="517" max="517" width="14.875" style="1" customWidth="1"/>
    <col min="518" max="519" width="12.625" style="1" customWidth="1"/>
    <col min="520" max="520" width="12.875" style="1" customWidth="1"/>
    <col min="521" max="521" width="16.375" style="1" customWidth="1"/>
    <col min="522" max="522" width="24.5" style="1" customWidth="1"/>
    <col min="523" max="767" width="12.625" style="1"/>
    <col min="768" max="768" width="20.25" style="1" customWidth="1"/>
    <col min="769" max="769" width="17" style="1" customWidth="1"/>
    <col min="770" max="770" width="17.5" style="1" customWidth="1"/>
    <col min="771" max="771" width="22.125" style="1" customWidth="1"/>
    <col min="772" max="772" width="14.625" style="1" customWidth="1"/>
    <col min="773" max="773" width="14.875" style="1" customWidth="1"/>
    <col min="774" max="775" width="12.625" style="1" customWidth="1"/>
    <col min="776" max="776" width="12.875" style="1" customWidth="1"/>
    <col min="777" max="777" width="16.375" style="1" customWidth="1"/>
    <col min="778" max="778" width="24.5" style="1" customWidth="1"/>
    <col min="779" max="1023" width="12.625" style="1"/>
    <col min="1024" max="1024" width="20.25" style="1" customWidth="1"/>
    <col min="1025" max="1025" width="17" style="1" customWidth="1"/>
    <col min="1026" max="1026" width="17.5" style="1" customWidth="1"/>
    <col min="1027" max="1027" width="22.125" style="1" customWidth="1"/>
    <col min="1028" max="1028" width="14.625" style="1" customWidth="1"/>
    <col min="1029" max="1029" width="14.875" style="1" customWidth="1"/>
    <col min="1030" max="1031" width="12.625" style="1" customWidth="1"/>
    <col min="1032" max="1032" width="12.875" style="1" customWidth="1"/>
    <col min="1033" max="1033" width="16.375" style="1" customWidth="1"/>
    <col min="1034" max="1034" width="24.5" style="1" customWidth="1"/>
    <col min="1035" max="1279" width="12.625" style="1"/>
    <col min="1280" max="1280" width="20.25" style="1" customWidth="1"/>
    <col min="1281" max="1281" width="17" style="1" customWidth="1"/>
    <col min="1282" max="1282" width="17.5" style="1" customWidth="1"/>
    <col min="1283" max="1283" width="22.125" style="1" customWidth="1"/>
    <col min="1284" max="1284" width="14.625" style="1" customWidth="1"/>
    <col min="1285" max="1285" width="14.875" style="1" customWidth="1"/>
    <col min="1286" max="1287" width="12.625" style="1" customWidth="1"/>
    <col min="1288" max="1288" width="12.875" style="1" customWidth="1"/>
    <col min="1289" max="1289" width="16.375" style="1" customWidth="1"/>
    <col min="1290" max="1290" width="24.5" style="1" customWidth="1"/>
    <col min="1291" max="1535" width="12.625" style="1"/>
    <col min="1536" max="1536" width="20.25" style="1" customWidth="1"/>
    <col min="1537" max="1537" width="17" style="1" customWidth="1"/>
    <col min="1538" max="1538" width="17.5" style="1" customWidth="1"/>
    <col min="1539" max="1539" width="22.125" style="1" customWidth="1"/>
    <col min="1540" max="1540" width="14.625" style="1" customWidth="1"/>
    <col min="1541" max="1541" width="14.875" style="1" customWidth="1"/>
    <col min="1542" max="1543" width="12.625" style="1" customWidth="1"/>
    <col min="1544" max="1544" width="12.875" style="1" customWidth="1"/>
    <col min="1545" max="1545" width="16.375" style="1" customWidth="1"/>
    <col min="1546" max="1546" width="24.5" style="1" customWidth="1"/>
    <col min="1547" max="1791" width="12.625" style="1"/>
    <col min="1792" max="1792" width="20.25" style="1" customWidth="1"/>
    <col min="1793" max="1793" width="17" style="1" customWidth="1"/>
    <col min="1794" max="1794" width="17.5" style="1" customWidth="1"/>
    <col min="1795" max="1795" width="22.125" style="1" customWidth="1"/>
    <col min="1796" max="1796" width="14.625" style="1" customWidth="1"/>
    <col min="1797" max="1797" width="14.875" style="1" customWidth="1"/>
    <col min="1798" max="1799" width="12.625" style="1" customWidth="1"/>
    <col min="1800" max="1800" width="12.875" style="1" customWidth="1"/>
    <col min="1801" max="1801" width="16.375" style="1" customWidth="1"/>
    <col min="1802" max="1802" width="24.5" style="1" customWidth="1"/>
    <col min="1803" max="2047" width="12.625" style="1"/>
    <col min="2048" max="2048" width="20.25" style="1" customWidth="1"/>
    <col min="2049" max="2049" width="17" style="1" customWidth="1"/>
    <col min="2050" max="2050" width="17.5" style="1" customWidth="1"/>
    <col min="2051" max="2051" width="22.125" style="1" customWidth="1"/>
    <col min="2052" max="2052" width="14.625" style="1" customWidth="1"/>
    <col min="2053" max="2053" width="14.875" style="1" customWidth="1"/>
    <col min="2054" max="2055" width="12.625" style="1" customWidth="1"/>
    <col min="2056" max="2056" width="12.875" style="1" customWidth="1"/>
    <col min="2057" max="2057" width="16.375" style="1" customWidth="1"/>
    <col min="2058" max="2058" width="24.5" style="1" customWidth="1"/>
    <col min="2059" max="2303" width="12.625" style="1"/>
    <col min="2304" max="2304" width="20.25" style="1" customWidth="1"/>
    <col min="2305" max="2305" width="17" style="1" customWidth="1"/>
    <col min="2306" max="2306" width="17.5" style="1" customWidth="1"/>
    <col min="2307" max="2307" width="22.125" style="1" customWidth="1"/>
    <col min="2308" max="2308" width="14.625" style="1" customWidth="1"/>
    <col min="2309" max="2309" width="14.875" style="1" customWidth="1"/>
    <col min="2310" max="2311" width="12.625" style="1" customWidth="1"/>
    <col min="2312" max="2312" width="12.875" style="1" customWidth="1"/>
    <col min="2313" max="2313" width="16.375" style="1" customWidth="1"/>
    <col min="2314" max="2314" width="24.5" style="1" customWidth="1"/>
    <col min="2315" max="2559" width="12.625" style="1"/>
    <col min="2560" max="2560" width="20.25" style="1" customWidth="1"/>
    <col min="2561" max="2561" width="17" style="1" customWidth="1"/>
    <col min="2562" max="2562" width="17.5" style="1" customWidth="1"/>
    <col min="2563" max="2563" width="22.125" style="1" customWidth="1"/>
    <col min="2564" max="2564" width="14.625" style="1" customWidth="1"/>
    <col min="2565" max="2565" width="14.875" style="1" customWidth="1"/>
    <col min="2566" max="2567" width="12.625" style="1" customWidth="1"/>
    <col min="2568" max="2568" width="12.875" style="1" customWidth="1"/>
    <col min="2569" max="2569" width="16.375" style="1" customWidth="1"/>
    <col min="2570" max="2570" width="24.5" style="1" customWidth="1"/>
    <col min="2571" max="2815" width="12.625" style="1"/>
    <col min="2816" max="2816" width="20.25" style="1" customWidth="1"/>
    <col min="2817" max="2817" width="17" style="1" customWidth="1"/>
    <col min="2818" max="2818" width="17.5" style="1" customWidth="1"/>
    <col min="2819" max="2819" width="22.125" style="1" customWidth="1"/>
    <col min="2820" max="2820" width="14.625" style="1" customWidth="1"/>
    <col min="2821" max="2821" width="14.875" style="1" customWidth="1"/>
    <col min="2822" max="2823" width="12.625" style="1" customWidth="1"/>
    <col min="2824" max="2824" width="12.875" style="1" customWidth="1"/>
    <col min="2825" max="2825" width="16.375" style="1" customWidth="1"/>
    <col min="2826" max="2826" width="24.5" style="1" customWidth="1"/>
    <col min="2827" max="3071" width="12.625" style="1"/>
    <col min="3072" max="3072" width="20.25" style="1" customWidth="1"/>
    <col min="3073" max="3073" width="17" style="1" customWidth="1"/>
    <col min="3074" max="3074" width="17.5" style="1" customWidth="1"/>
    <col min="3075" max="3075" width="22.125" style="1" customWidth="1"/>
    <col min="3076" max="3076" width="14.625" style="1" customWidth="1"/>
    <col min="3077" max="3077" width="14.875" style="1" customWidth="1"/>
    <col min="3078" max="3079" width="12.625" style="1" customWidth="1"/>
    <col min="3080" max="3080" width="12.875" style="1" customWidth="1"/>
    <col min="3081" max="3081" width="16.375" style="1" customWidth="1"/>
    <col min="3082" max="3082" width="24.5" style="1" customWidth="1"/>
    <col min="3083" max="3327" width="12.625" style="1"/>
    <col min="3328" max="3328" width="20.25" style="1" customWidth="1"/>
    <col min="3329" max="3329" width="17" style="1" customWidth="1"/>
    <col min="3330" max="3330" width="17.5" style="1" customWidth="1"/>
    <col min="3331" max="3331" width="22.125" style="1" customWidth="1"/>
    <col min="3332" max="3332" width="14.625" style="1" customWidth="1"/>
    <col min="3333" max="3333" width="14.875" style="1" customWidth="1"/>
    <col min="3334" max="3335" width="12.625" style="1" customWidth="1"/>
    <col min="3336" max="3336" width="12.875" style="1" customWidth="1"/>
    <col min="3337" max="3337" width="16.375" style="1" customWidth="1"/>
    <col min="3338" max="3338" width="24.5" style="1" customWidth="1"/>
    <col min="3339" max="3583" width="12.625" style="1"/>
    <col min="3584" max="3584" width="20.25" style="1" customWidth="1"/>
    <col min="3585" max="3585" width="17" style="1" customWidth="1"/>
    <col min="3586" max="3586" width="17.5" style="1" customWidth="1"/>
    <col min="3587" max="3587" width="22.125" style="1" customWidth="1"/>
    <col min="3588" max="3588" width="14.625" style="1" customWidth="1"/>
    <col min="3589" max="3589" width="14.875" style="1" customWidth="1"/>
    <col min="3590" max="3591" width="12.625" style="1" customWidth="1"/>
    <col min="3592" max="3592" width="12.875" style="1" customWidth="1"/>
    <col min="3593" max="3593" width="16.375" style="1" customWidth="1"/>
    <col min="3594" max="3594" width="24.5" style="1" customWidth="1"/>
    <col min="3595" max="3839" width="12.625" style="1"/>
    <col min="3840" max="3840" width="20.25" style="1" customWidth="1"/>
    <col min="3841" max="3841" width="17" style="1" customWidth="1"/>
    <col min="3842" max="3842" width="17.5" style="1" customWidth="1"/>
    <col min="3843" max="3843" width="22.125" style="1" customWidth="1"/>
    <col min="3844" max="3844" width="14.625" style="1" customWidth="1"/>
    <col min="3845" max="3845" width="14.875" style="1" customWidth="1"/>
    <col min="3846" max="3847" width="12.625" style="1" customWidth="1"/>
    <col min="3848" max="3848" width="12.875" style="1" customWidth="1"/>
    <col min="3849" max="3849" width="16.375" style="1" customWidth="1"/>
    <col min="3850" max="3850" width="24.5" style="1" customWidth="1"/>
    <col min="3851" max="4095" width="12.625" style="1"/>
    <col min="4096" max="4096" width="20.25" style="1" customWidth="1"/>
    <col min="4097" max="4097" width="17" style="1" customWidth="1"/>
    <col min="4098" max="4098" width="17.5" style="1" customWidth="1"/>
    <col min="4099" max="4099" width="22.125" style="1" customWidth="1"/>
    <col min="4100" max="4100" width="14.625" style="1" customWidth="1"/>
    <col min="4101" max="4101" width="14.875" style="1" customWidth="1"/>
    <col min="4102" max="4103" width="12.625" style="1" customWidth="1"/>
    <col min="4104" max="4104" width="12.875" style="1" customWidth="1"/>
    <col min="4105" max="4105" width="16.375" style="1" customWidth="1"/>
    <col min="4106" max="4106" width="24.5" style="1" customWidth="1"/>
    <col min="4107" max="4351" width="12.625" style="1"/>
    <col min="4352" max="4352" width="20.25" style="1" customWidth="1"/>
    <col min="4353" max="4353" width="17" style="1" customWidth="1"/>
    <col min="4354" max="4354" width="17.5" style="1" customWidth="1"/>
    <col min="4355" max="4355" width="22.125" style="1" customWidth="1"/>
    <col min="4356" max="4356" width="14.625" style="1" customWidth="1"/>
    <col min="4357" max="4357" width="14.875" style="1" customWidth="1"/>
    <col min="4358" max="4359" width="12.625" style="1" customWidth="1"/>
    <col min="4360" max="4360" width="12.875" style="1" customWidth="1"/>
    <col min="4361" max="4361" width="16.375" style="1" customWidth="1"/>
    <col min="4362" max="4362" width="24.5" style="1" customWidth="1"/>
    <col min="4363" max="4607" width="12.625" style="1"/>
    <col min="4608" max="4608" width="20.25" style="1" customWidth="1"/>
    <col min="4609" max="4609" width="17" style="1" customWidth="1"/>
    <col min="4610" max="4610" width="17.5" style="1" customWidth="1"/>
    <col min="4611" max="4611" width="22.125" style="1" customWidth="1"/>
    <col min="4612" max="4612" width="14.625" style="1" customWidth="1"/>
    <col min="4613" max="4613" width="14.875" style="1" customWidth="1"/>
    <col min="4614" max="4615" width="12.625" style="1" customWidth="1"/>
    <col min="4616" max="4616" width="12.875" style="1" customWidth="1"/>
    <col min="4617" max="4617" width="16.375" style="1" customWidth="1"/>
    <col min="4618" max="4618" width="24.5" style="1" customWidth="1"/>
    <col min="4619" max="4863" width="12.625" style="1"/>
    <col min="4864" max="4864" width="20.25" style="1" customWidth="1"/>
    <col min="4865" max="4865" width="17" style="1" customWidth="1"/>
    <col min="4866" max="4866" width="17.5" style="1" customWidth="1"/>
    <col min="4867" max="4867" width="22.125" style="1" customWidth="1"/>
    <col min="4868" max="4868" width="14.625" style="1" customWidth="1"/>
    <col min="4869" max="4869" width="14.875" style="1" customWidth="1"/>
    <col min="4870" max="4871" width="12.625" style="1" customWidth="1"/>
    <col min="4872" max="4872" width="12.875" style="1" customWidth="1"/>
    <col min="4873" max="4873" width="16.375" style="1" customWidth="1"/>
    <col min="4874" max="4874" width="24.5" style="1" customWidth="1"/>
    <col min="4875" max="5119" width="12.625" style="1"/>
    <col min="5120" max="5120" width="20.25" style="1" customWidth="1"/>
    <col min="5121" max="5121" width="17" style="1" customWidth="1"/>
    <col min="5122" max="5122" width="17.5" style="1" customWidth="1"/>
    <col min="5123" max="5123" width="22.125" style="1" customWidth="1"/>
    <col min="5124" max="5124" width="14.625" style="1" customWidth="1"/>
    <col min="5125" max="5125" width="14.875" style="1" customWidth="1"/>
    <col min="5126" max="5127" width="12.625" style="1" customWidth="1"/>
    <col min="5128" max="5128" width="12.875" style="1" customWidth="1"/>
    <col min="5129" max="5129" width="16.375" style="1" customWidth="1"/>
    <col min="5130" max="5130" width="24.5" style="1" customWidth="1"/>
    <col min="5131" max="5375" width="12.625" style="1"/>
    <col min="5376" max="5376" width="20.25" style="1" customWidth="1"/>
    <col min="5377" max="5377" width="17" style="1" customWidth="1"/>
    <col min="5378" max="5378" width="17.5" style="1" customWidth="1"/>
    <col min="5379" max="5379" width="22.125" style="1" customWidth="1"/>
    <col min="5380" max="5380" width="14.625" style="1" customWidth="1"/>
    <col min="5381" max="5381" width="14.875" style="1" customWidth="1"/>
    <col min="5382" max="5383" width="12.625" style="1" customWidth="1"/>
    <col min="5384" max="5384" width="12.875" style="1" customWidth="1"/>
    <col min="5385" max="5385" width="16.375" style="1" customWidth="1"/>
    <col min="5386" max="5386" width="24.5" style="1" customWidth="1"/>
    <col min="5387" max="5631" width="12.625" style="1"/>
    <col min="5632" max="5632" width="20.25" style="1" customWidth="1"/>
    <col min="5633" max="5633" width="17" style="1" customWidth="1"/>
    <col min="5634" max="5634" width="17.5" style="1" customWidth="1"/>
    <col min="5635" max="5635" width="22.125" style="1" customWidth="1"/>
    <col min="5636" max="5636" width="14.625" style="1" customWidth="1"/>
    <col min="5637" max="5637" width="14.875" style="1" customWidth="1"/>
    <col min="5638" max="5639" width="12.625" style="1" customWidth="1"/>
    <col min="5640" max="5640" width="12.875" style="1" customWidth="1"/>
    <col min="5641" max="5641" width="16.375" style="1" customWidth="1"/>
    <col min="5642" max="5642" width="24.5" style="1" customWidth="1"/>
    <col min="5643" max="5887" width="12.625" style="1"/>
    <col min="5888" max="5888" width="20.25" style="1" customWidth="1"/>
    <col min="5889" max="5889" width="17" style="1" customWidth="1"/>
    <col min="5890" max="5890" width="17.5" style="1" customWidth="1"/>
    <col min="5891" max="5891" width="22.125" style="1" customWidth="1"/>
    <col min="5892" max="5892" width="14.625" style="1" customWidth="1"/>
    <col min="5893" max="5893" width="14.875" style="1" customWidth="1"/>
    <col min="5894" max="5895" width="12.625" style="1" customWidth="1"/>
    <col min="5896" max="5896" width="12.875" style="1" customWidth="1"/>
    <col min="5897" max="5897" width="16.375" style="1" customWidth="1"/>
    <col min="5898" max="5898" width="24.5" style="1" customWidth="1"/>
    <col min="5899" max="6143" width="12.625" style="1"/>
    <col min="6144" max="6144" width="20.25" style="1" customWidth="1"/>
    <col min="6145" max="6145" width="17" style="1" customWidth="1"/>
    <col min="6146" max="6146" width="17.5" style="1" customWidth="1"/>
    <col min="6147" max="6147" width="22.125" style="1" customWidth="1"/>
    <col min="6148" max="6148" width="14.625" style="1" customWidth="1"/>
    <col min="6149" max="6149" width="14.875" style="1" customWidth="1"/>
    <col min="6150" max="6151" width="12.625" style="1" customWidth="1"/>
    <col min="6152" max="6152" width="12.875" style="1" customWidth="1"/>
    <col min="6153" max="6153" width="16.375" style="1" customWidth="1"/>
    <col min="6154" max="6154" width="24.5" style="1" customWidth="1"/>
    <col min="6155" max="6399" width="12.625" style="1"/>
    <col min="6400" max="6400" width="20.25" style="1" customWidth="1"/>
    <col min="6401" max="6401" width="17" style="1" customWidth="1"/>
    <col min="6402" max="6402" width="17.5" style="1" customWidth="1"/>
    <col min="6403" max="6403" width="22.125" style="1" customWidth="1"/>
    <col min="6404" max="6404" width="14.625" style="1" customWidth="1"/>
    <col min="6405" max="6405" width="14.875" style="1" customWidth="1"/>
    <col min="6406" max="6407" width="12.625" style="1" customWidth="1"/>
    <col min="6408" max="6408" width="12.875" style="1" customWidth="1"/>
    <col min="6409" max="6409" width="16.375" style="1" customWidth="1"/>
    <col min="6410" max="6410" width="24.5" style="1" customWidth="1"/>
    <col min="6411" max="6655" width="12.625" style="1"/>
    <col min="6656" max="6656" width="20.25" style="1" customWidth="1"/>
    <col min="6657" max="6657" width="17" style="1" customWidth="1"/>
    <col min="6658" max="6658" width="17.5" style="1" customWidth="1"/>
    <col min="6659" max="6659" width="22.125" style="1" customWidth="1"/>
    <col min="6660" max="6660" width="14.625" style="1" customWidth="1"/>
    <col min="6661" max="6661" width="14.875" style="1" customWidth="1"/>
    <col min="6662" max="6663" width="12.625" style="1" customWidth="1"/>
    <col min="6664" max="6664" width="12.875" style="1" customWidth="1"/>
    <col min="6665" max="6665" width="16.375" style="1" customWidth="1"/>
    <col min="6666" max="6666" width="24.5" style="1" customWidth="1"/>
    <col min="6667" max="6911" width="12.625" style="1"/>
    <col min="6912" max="6912" width="20.25" style="1" customWidth="1"/>
    <col min="6913" max="6913" width="17" style="1" customWidth="1"/>
    <col min="6914" max="6914" width="17.5" style="1" customWidth="1"/>
    <col min="6915" max="6915" width="22.125" style="1" customWidth="1"/>
    <col min="6916" max="6916" width="14.625" style="1" customWidth="1"/>
    <col min="6917" max="6917" width="14.875" style="1" customWidth="1"/>
    <col min="6918" max="6919" width="12.625" style="1" customWidth="1"/>
    <col min="6920" max="6920" width="12.875" style="1" customWidth="1"/>
    <col min="6921" max="6921" width="16.375" style="1" customWidth="1"/>
    <col min="6922" max="6922" width="24.5" style="1" customWidth="1"/>
    <col min="6923" max="7167" width="12.625" style="1"/>
    <col min="7168" max="7168" width="20.25" style="1" customWidth="1"/>
    <col min="7169" max="7169" width="17" style="1" customWidth="1"/>
    <col min="7170" max="7170" width="17.5" style="1" customWidth="1"/>
    <col min="7171" max="7171" width="22.125" style="1" customWidth="1"/>
    <col min="7172" max="7172" width="14.625" style="1" customWidth="1"/>
    <col min="7173" max="7173" width="14.875" style="1" customWidth="1"/>
    <col min="7174" max="7175" width="12.625" style="1" customWidth="1"/>
    <col min="7176" max="7176" width="12.875" style="1" customWidth="1"/>
    <col min="7177" max="7177" width="16.375" style="1" customWidth="1"/>
    <col min="7178" max="7178" width="24.5" style="1" customWidth="1"/>
    <col min="7179" max="7423" width="12.625" style="1"/>
    <col min="7424" max="7424" width="20.25" style="1" customWidth="1"/>
    <col min="7425" max="7425" width="17" style="1" customWidth="1"/>
    <col min="7426" max="7426" width="17.5" style="1" customWidth="1"/>
    <col min="7427" max="7427" width="22.125" style="1" customWidth="1"/>
    <col min="7428" max="7428" width="14.625" style="1" customWidth="1"/>
    <col min="7429" max="7429" width="14.875" style="1" customWidth="1"/>
    <col min="7430" max="7431" width="12.625" style="1" customWidth="1"/>
    <col min="7432" max="7432" width="12.875" style="1" customWidth="1"/>
    <col min="7433" max="7433" width="16.375" style="1" customWidth="1"/>
    <col min="7434" max="7434" width="24.5" style="1" customWidth="1"/>
    <col min="7435" max="7679" width="12.625" style="1"/>
    <col min="7680" max="7680" width="20.25" style="1" customWidth="1"/>
    <col min="7681" max="7681" width="17" style="1" customWidth="1"/>
    <col min="7682" max="7682" width="17.5" style="1" customWidth="1"/>
    <col min="7683" max="7683" width="22.125" style="1" customWidth="1"/>
    <col min="7684" max="7684" width="14.625" style="1" customWidth="1"/>
    <col min="7685" max="7685" width="14.875" style="1" customWidth="1"/>
    <col min="7686" max="7687" width="12.625" style="1" customWidth="1"/>
    <col min="7688" max="7688" width="12.875" style="1" customWidth="1"/>
    <col min="7689" max="7689" width="16.375" style="1" customWidth="1"/>
    <col min="7690" max="7690" width="24.5" style="1" customWidth="1"/>
    <col min="7691" max="7935" width="12.625" style="1"/>
    <col min="7936" max="7936" width="20.25" style="1" customWidth="1"/>
    <col min="7937" max="7937" width="17" style="1" customWidth="1"/>
    <col min="7938" max="7938" width="17.5" style="1" customWidth="1"/>
    <col min="7939" max="7939" width="22.125" style="1" customWidth="1"/>
    <col min="7940" max="7940" width="14.625" style="1" customWidth="1"/>
    <col min="7941" max="7941" width="14.875" style="1" customWidth="1"/>
    <col min="7942" max="7943" width="12.625" style="1" customWidth="1"/>
    <col min="7944" max="7944" width="12.875" style="1" customWidth="1"/>
    <col min="7945" max="7945" width="16.375" style="1" customWidth="1"/>
    <col min="7946" max="7946" width="24.5" style="1" customWidth="1"/>
    <col min="7947" max="8191" width="12.625" style="1"/>
    <col min="8192" max="8192" width="20.25" style="1" customWidth="1"/>
    <col min="8193" max="8193" width="17" style="1" customWidth="1"/>
    <col min="8194" max="8194" width="17.5" style="1" customWidth="1"/>
    <col min="8195" max="8195" width="22.125" style="1" customWidth="1"/>
    <col min="8196" max="8196" width="14.625" style="1" customWidth="1"/>
    <col min="8197" max="8197" width="14.875" style="1" customWidth="1"/>
    <col min="8198" max="8199" width="12.625" style="1" customWidth="1"/>
    <col min="8200" max="8200" width="12.875" style="1" customWidth="1"/>
    <col min="8201" max="8201" width="16.375" style="1" customWidth="1"/>
    <col min="8202" max="8202" width="24.5" style="1" customWidth="1"/>
    <col min="8203" max="8447" width="12.625" style="1"/>
    <col min="8448" max="8448" width="20.25" style="1" customWidth="1"/>
    <col min="8449" max="8449" width="17" style="1" customWidth="1"/>
    <col min="8450" max="8450" width="17.5" style="1" customWidth="1"/>
    <col min="8451" max="8451" width="22.125" style="1" customWidth="1"/>
    <col min="8452" max="8452" width="14.625" style="1" customWidth="1"/>
    <col min="8453" max="8453" width="14.875" style="1" customWidth="1"/>
    <col min="8454" max="8455" width="12.625" style="1" customWidth="1"/>
    <col min="8456" max="8456" width="12.875" style="1" customWidth="1"/>
    <col min="8457" max="8457" width="16.375" style="1" customWidth="1"/>
    <col min="8458" max="8458" width="24.5" style="1" customWidth="1"/>
    <col min="8459" max="8703" width="12.625" style="1"/>
    <col min="8704" max="8704" width="20.25" style="1" customWidth="1"/>
    <col min="8705" max="8705" width="17" style="1" customWidth="1"/>
    <col min="8706" max="8706" width="17.5" style="1" customWidth="1"/>
    <col min="8707" max="8707" width="22.125" style="1" customWidth="1"/>
    <col min="8708" max="8708" width="14.625" style="1" customWidth="1"/>
    <col min="8709" max="8709" width="14.875" style="1" customWidth="1"/>
    <col min="8710" max="8711" width="12.625" style="1" customWidth="1"/>
    <col min="8712" max="8712" width="12.875" style="1" customWidth="1"/>
    <col min="8713" max="8713" width="16.375" style="1" customWidth="1"/>
    <col min="8714" max="8714" width="24.5" style="1" customWidth="1"/>
    <col min="8715" max="8959" width="12.625" style="1"/>
    <col min="8960" max="8960" width="20.25" style="1" customWidth="1"/>
    <col min="8961" max="8961" width="17" style="1" customWidth="1"/>
    <col min="8962" max="8962" width="17.5" style="1" customWidth="1"/>
    <col min="8963" max="8963" width="22.125" style="1" customWidth="1"/>
    <col min="8964" max="8964" width="14.625" style="1" customWidth="1"/>
    <col min="8965" max="8965" width="14.875" style="1" customWidth="1"/>
    <col min="8966" max="8967" width="12.625" style="1" customWidth="1"/>
    <col min="8968" max="8968" width="12.875" style="1" customWidth="1"/>
    <col min="8969" max="8969" width="16.375" style="1" customWidth="1"/>
    <col min="8970" max="8970" width="24.5" style="1" customWidth="1"/>
    <col min="8971" max="9215" width="12.625" style="1"/>
    <col min="9216" max="9216" width="20.25" style="1" customWidth="1"/>
    <col min="9217" max="9217" width="17" style="1" customWidth="1"/>
    <col min="9218" max="9218" width="17.5" style="1" customWidth="1"/>
    <col min="9219" max="9219" width="22.125" style="1" customWidth="1"/>
    <col min="9220" max="9220" width="14.625" style="1" customWidth="1"/>
    <col min="9221" max="9221" width="14.875" style="1" customWidth="1"/>
    <col min="9222" max="9223" width="12.625" style="1" customWidth="1"/>
    <col min="9224" max="9224" width="12.875" style="1" customWidth="1"/>
    <col min="9225" max="9225" width="16.375" style="1" customWidth="1"/>
    <col min="9226" max="9226" width="24.5" style="1" customWidth="1"/>
    <col min="9227" max="9471" width="12.625" style="1"/>
    <col min="9472" max="9472" width="20.25" style="1" customWidth="1"/>
    <col min="9473" max="9473" width="17" style="1" customWidth="1"/>
    <col min="9474" max="9474" width="17.5" style="1" customWidth="1"/>
    <col min="9475" max="9475" width="22.125" style="1" customWidth="1"/>
    <col min="9476" max="9476" width="14.625" style="1" customWidth="1"/>
    <col min="9477" max="9477" width="14.875" style="1" customWidth="1"/>
    <col min="9478" max="9479" width="12.625" style="1" customWidth="1"/>
    <col min="9480" max="9480" width="12.875" style="1" customWidth="1"/>
    <col min="9481" max="9481" width="16.375" style="1" customWidth="1"/>
    <col min="9482" max="9482" width="24.5" style="1" customWidth="1"/>
    <col min="9483" max="9727" width="12.625" style="1"/>
    <col min="9728" max="9728" width="20.25" style="1" customWidth="1"/>
    <col min="9729" max="9729" width="17" style="1" customWidth="1"/>
    <col min="9730" max="9730" width="17.5" style="1" customWidth="1"/>
    <col min="9731" max="9731" width="22.125" style="1" customWidth="1"/>
    <col min="9732" max="9732" width="14.625" style="1" customWidth="1"/>
    <col min="9733" max="9733" width="14.875" style="1" customWidth="1"/>
    <col min="9734" max="9735" width="12.625" style="1" customWidth="1"/>
    <col min="9736" max="9736" width="12.875" style="1" customWidth="1"/>
    <col min="9737" max="9737" width="16.375" style="1" customWidth="1"/>
    <col min="9738" max="9738" width="24.5" style="1" customWidth="1"/>
    <col min="9739" max="9983" width="12.625" style="1"/>
    <col min="9984" max="9984" width="20.25" style="1" customWidth="1"/>
    <col min="9985" max="9985" width="17" style="1" customWidth="1"/>
    <col min="9986" max="9986" width="17.5" style="1" customWidth="1"/>
    <col min="9987" max="9987" width="22.125" style="1" customWidth="1"/>
    <col min="9988" max="9988" width="14.625" style="1" customWidth="1"/>
    <col min="9989" max="9989" width="14.875" style="1" customWidth="1"/>
    <col min="9990" max="9991" width="12.625" style="1" customWidth="1"/>
    <col min="9992" max="9992" width="12.875" style="1" customWidth="1"/>
    <col min="9993" max="9993" width="16.375" style="1" customWidth="1"/>
    <col min="9994" max="9994" width="24.5" style="1" customWidth="1"/>
    <col min="9995" max="10239" width="12.625" style="1"/>
    <col min="10240" max="10240" width="20.25" style="1" customWidth="1"/>
    <col min="10241" max="10241" width="17" style="1" customWidth="1"/>
    <col min="10242" max="10242" width="17.5" style="1" customWidth="1"/>
    <col min="10243" max="10243" width="22.125" style="1" customWidth="1"/>
    <col min="10244" max="10244" width="14.625" style="1" customWidth="1"/>
    <col min="10245" max="10245" width="14.875" style="1" customWidth="1"/>
    <col min="10246" max="10247" width="12.625" style="1" customWidth="1"/>
    <col min="10248" max="10248" width="12.875" style="1" customWidth="1"/>
    <col min="10249" max="10249" width="16.375" style="1" customWidth="1"/>
    <col min="10250" max="10250" width="24.5" style="1" customWidth="1"/>
    <col min="10251" max="10495" width="12.625" style="1"/>
    <col min="10496" max="10496" width="20.25" style="1" customWidth="1"/>
    <col min="10497" max="10497" width="17" style="1" customWidth="1"/>
    <col min="10498" max="10498" width="17.5" style="1" customWidth="1"/>
    <col min="10499" max="10499" width="22.125" style="1" customWidth="1"/>
    <col min="10500" max="10500" width="14.625" style="1" customWidth="1"/>
    <col min="10501" max="10501" width="14.875" style="1" customWidth="1"/>
    <col min="10502" max="10503" width="12.625" style="1" customWidth="1"/>
    <col min="10504" max="10504" width="12.875" style="1" customWidth="1"/>
    <col min="10505" max="10505" width="16.375" style="1" customWidth="1"/>
    <col min="10506" max="10506" width="24.5" style="1" customWidth="1"/>
    <col min="10507" max="10751" width="12.625" style="1"/>
    <col min="10752" max="10752" width="20.25" style="1" customWidth="1"/>
    <col min="10753" max="10753" width="17" style="1" customWidth="1"/>
    <col min="10754" max="10754" width="17.5" style="1" customWidth="1"/>
    <col min="10755" max="10755" width="22.125" style="1" customWidth="1"/>
    <col min="10756" max="10756" width="14.625" style="1" customWidth="1"/>
    <col min="10757" max="10757" width="14.875" style="1" customWidth="1"/>
    <col min="10758" max="10759" width="12.625" style="1" customWidth="1"/>
    <col min="10760" max="10760" width="12.875" style="1" customWidth="1"/>
    <col min="10761" max="10761" width="16.375" style="1" customWidth="1"/>
    <col min="10762" max="10762" width="24.5" style="1" customWidth="1"/>
    <col min="10763" max="11007" width="12.625" style="1"/>
    <col min="11008" max="11008" width="20.25" style="1" customWidth="1"/>
    <col min="11009" max="11009" width="17" style="1" customWidth="1"/>
    <col min="11010" max="11010" width="17.5" style="1" customWidth="1"/>
    <col min="11011" max="11011" width="22.125" style="1" customWidth="1"/>
    <col min="11012" max="11012" width="14.625" style="1" customWidth="1"/>
    <col min="11013" max="11013" width="14.875" style="1" customWidth="1"/>
    <col min="11014" max="11015" width="12.625" style="1" customWidth="1"/>
    <col min="11016" max="11016" width="12.875" style="1" customWidth="1"/>
    <col min="11017" max="11017" width="16.375" style="1" customWidth="1"/>
    <col min="11018" max="11018" width="24.5" style="1" customWidth="1"/>
    <col min="11019" max="11263" width="12.625" style="1"/>
    <col min="11264" max="11264" width="20.25" style="1" customWidth="1"/>
    <col min="11265" max="11265" width="17" style="1" customWidth="1"/>
    <col min="11266" max="11266" width="17.5" style="1" customWidth="1"/>
    <col min="11267" max="11267" width="22.125" style="1" customWidth="1"/>
    <col min="11268" max="11268" width="14.625" style="1" customWidth="1"/>
    <col min="11269" max="11269" width="14.875" style="1" customWidth="1"/>
    <col min="11270" max="11271" width="12.625" style="1" customWidth="1"/>
    <col min="11272" max="11272" width="12.875" style="1" customWidth="1"/>
    <col min="11273" max="11273" width="16.375" style="1" customWidth="1"/>
    <col min="11274" max="11274" width="24.5" style="1" customWidth="1"/>
    <col min="11275" max="11519" width="12.625" style="1"/>
    <col min="11520" max="11520" width="20.25" style="1" customWidth="1"/>
    <col min="11521" max="11521" width="17" style="1" customWidth="1"/>
    <col min="11522" max="11522" width="17.5" style="1" customWidth="1"/>
    <col min="11523" max="11523" width="22.125" style="1" customWidth="1"/>
    <col min="11524" max="11524" width="14.625" style="1" customWidth="1"/>
    <col min="11525" max="11525" width="14.875" style="1" customWidth="1"/>
    <col min="11526" max="11527" width="12.625" style="1" customWidth="1"/>
    <col min="11528" max="11528" width="12.875" style="1" customWidth="1"/>
    <col min="11529" max="11529" width="16.375" style="1" customWidth="1"/>
    <col min="11530" max="11530" width="24.5" style="1" customWidth="1"/>
    <col min="11531" max="11775" width="12.625" style="1"/>
    <col min="11776" max="11776" width="20.25" style="1" customWidth="1"/>
    <col min="11777" max="11777" width="17" style="1" customWidth="1"/>
    <col min="11778" max="11778" width="17.5" style="1" customWidth="1"/>
    <col min="11779" max="11779" width="22.125" style="1" customWidth="1"/>
    <col min="11780" max="11780" width="14.625" style="1" customWidth="1"/>
    <col min="11781" max="11781" width="14.875" style="1" customWidth="1"/>
    <col min="11782" max="11783" width="12.625" style="1" customWidth="1"/>
    <col min="11784" max="11784" width="12.875" style="1" customWidth="1"/>
    <col min="11785" max="11785" width="16.375" style="1" customWidth="1"/>
    <col min="11786" max="11786" width="24.5" style="1" customWidth="1"/>
    <col min="11787" max="12031" width="12.625" style="1"/>
    <col min="12032" max="12032" width="20.25" style="1" customWidth="1"/>
    <col min="12033" max="12033" width="17" style="1" customWidth="1"/>
    <col min="12034" max="12034" width="17.5" style="1" customWidth="1"/>
    <col min="12035" max="12035" width="22.125" style="1" customWidth="1"/>
    <col min="12036" max="12036" width="14.625" style="1" customWidth="1"/>
    <col min="12037" max="12037" width="14.875" style="1" customWidth="1"/>
    <col min="12038" max="12039" width="12.625" style="1" customWidth="1"/>
    <col min="12040" max="12040" width="12.875" style="1" customWidth="1"/>
    <col min="12041" max="12041" width="16.375" style="1" customWidth="1"/>
    <col min="12042" max="12042" width="24.5" style="1" customWidth="1"/>
    <col min="12043" max="12287" width="12.625" style="1"/>
    <col min="12288" max="12288" width="20.25" style="1" customWidth="1"/>
    <col min="12289" max="12289" width="17" style="1" customWidth="1"/>
    <col min="12290" max="12290" width="17.5" style="1" customWidth="1"/>
    <col min="12291" max="12291" width="22.125" style="1" customWidth="1"/>
    <col min="12292" max="12292" width="14.625" style="1" customWidth="1"/>
    <col min="12293" max="12293" width="14.875" style="1" customWidth="1"/>
    <col min="12294" max="12295" width="12.625" style="1" customWidth="1"/>
    <col min="12296" max="12296" width="12.875" style="1" customWidth="1"/>
    <col min="12297" max="12297" width="16.375" style="1" customWidth="1"/>
    <col min="12298" max="12298" width="24.5" style="1" customWidth="1"/>
    <col min="12299" max="12543" width="12.625" style="1"/>
    <col min="12544" max="12544" width="20.25" style="1" customWidth="1"/>
    <col min="12545" max="12545" width="17" style="1" customWidth="1"/>
    <col min="12546" max="12546" width="17.5" style="1" customWidth="1"/>
    <col min="12547" max="12547" width="22.125" style="1" customWidth="1"/>
    <col min="12548" max="12548" width="14.625" style="1" customWidth="1"/>
    <col min="12549" max="12549" width="14.875" style="1" customWidth="1"/>
    <col min="12550" max="12551" width="12.625" style="1" customWidth="1"/>
    <col min="12552" max="12552" width="12.875" style="1" customWidth="1"/>
    <col min="12553" max="12553" width="16.375" style="1" customWidth="1"/>
    <col min="12554" max="12554" width="24.5" style="1" customWidth="1"/>
    <col min="12555" max="12799" width="12.625" style="1"/>
    <col min="12800" max="12800" width="20.25" style="1" customWidth="1"/>
    <col min="12801" max="12801" width="17" style="1" customWidth="1"/>
    <col min="12802" max="12802" width="17.5" style="1" customWidth="1"/>
    <col min="12803" max="12803" width="22.125" style="1" customWidth="1"/>
    <col min="12804" max="12804" width="14.625" style="1" customWidth="1"/>
    <col min="12805" max="12805" width="14.875" style="1" customWidth="1"/>
    <col min="12806" max="12807" width="12.625" style="1" customWidth="1"/>
    <col min="12808" max="12808" width="12.875" style="1" customWidth="1"/>
    <col min="12809" max="12809" width="16.375" style="1" customWidth="1"/>
    <col min="12810" max="12810" width="24.5" style="1" customWidth="1"/>
    <col min="12811" max="13055" width="12.625" style="1"/>
    <col min="13056" max="13056" width="20.25" style="1" customWidth="1"/>
    <col min="13057" max="13057" width="17" style="1" customWidth="1"/>
    <col min="13058" max="13058" width="17.5" style="1" customWidth="1"/>
    <col min="13059" max="13059" width="22.125" style="1" customWidth="1"/>
    <col min="13060" max="13060" width="14.625" style="1" customWidth="1"/>
    <col min="13061" max="13061" width="14.875" style="1" customWidth="1"/>
    <col min="13062" max="13063" width="12.625" style="1" customWidth="1"/>
    <col min="13064" max="13064" width="12.875" style="1" customWidth="1"/>
    <col min="13065" max="13065" width="16.375" style="1" customWidth="1"/>
    <col min="13066" max="13066" width="24.5" style="1" customWidth="1"/>
    <col min="13067" max="13311" width="12.625" style="1"/>
    <col min="13312" max="13312" width="20.25" style="1" customWidth="1"/>
    <col min="13313" max="13313" width="17" style="1" customWidth="1"/>
    <col min="13314" max="13314" width="17.5" style="1" customWidth="1"/>
    <col min="13315" max="13315" width="22.125" style="1" customWidth="1"/>
    <col min="13316" max="13316" width="14.625" style="1" customWidth="1"/>
    <col min="13317" max="13317" width="14.875" style="1" customWidth="1"/>
    <col min="13318" max="13319" width="12.625" style="1" customWidth="1"/>
    <col min="13320" max="13320" width="12.875" style="1" customWidth="1"/>
    <col min="13321" max="13321" width="16.375" style="1" customWidth="1"/>
    <col min="13322" max="13322" width="24.5" style="1" customWidth="1"/>
    <col min="13323" max="13567" width="12.625" style="1"/>
    <col min="13568" max="13568" width="20.25" style="1" customWidth="1"/>
    <col min="13569" max="13569" width="17" style="1" customWidth="1"/>
    <col min="13570" max="13570" width="17.5" style="1" customWidth="1"/>
    <col min="13571" max="13571" width="22.125" style="1" customWidth="1"/>
    <col min="13572" max="13572" width="14.625" style="1" customWidth="1"/>
    <col min="13573" max="13573" width="14.875" style="1" customWidth="1"/>
    <col min="13574" max="13575" width="12.625" style="1" customWidth="1"/>
    <col min="13576" max="13576" width="12.875" style="1" customWidth="1"/>
    <col min="13577" max="13577" width="16.375" style="1" customWidth="1"/>
    <col min="13578" max="13578" width="24.5" style="1" customWidth="1"/>
    <col min="13579" max="13823" width="12.625" style="1"/>
    <col min="13824" max="13824" width="20.25" style="1" customWidth="1"/>
    <col min="13825" max="13825" width="17" style="1" customWidth="1"/>
    <col min="13826" max="13826" width="17.5" style="1" customWidth="1"/>
    <col min="13827" max="13827" width="22.125" style="1" customWidth="1"/>
    <col min="13828" max="13828" width="14.625" style="1" customWidth="1"/>
    <col min="13829" max="13829" width="14.875" style="1" customWidth="1"/>
    <col min="13830" max="13831" width="12.625" style="1" customWidth="1"/>
    <col min="13832" max="13832" width="12.875" style="1" customWidth="1"/>
    <col min="13833" max="13833" width="16.375" style="1" customWidth="1"/>
    <col min="13834" max="13834" width="24.5" style="1" customWidth="1"/>
    <col min="13835" max="14079" width="12.625" style="1"/>
    <col min="14080" max="14080" width="20.25" style="1" customWidth="1"/>
    <col min="14081" max="14081" width="17" style="1" customWidth="1"/>
    <col min="14082" max="14082" width="17.5" style="1" customWidth="1"/>
    <col min="14083" max="14083" width="22.125" style="1" customWidth="1"/>
    <col min="14084" max="14084" width="14.625" style="1" customWidth="1"/>
    <col min="14085" max="14085" width="14.875" style="1" customWidth="1"/>
    <col min="14086" max="14087" width="12.625" style="1" customWidth="1"/>
    <col min="14088" max="14088" width="12.875" style="1" customWidth="1"/>
    <col min="14089" max="14089" width="16.375" style="1" customWidth="1"/>
    <col min="14090" max="14090" width="24.5" style="1" customWidth="1"/>
    <col min="14091" max="14335" width="12.625" style="1"/>
    <col min="14336" max="14336" width="20.25" style="1" customWidth="1"/>
    <col min="14337" max="14337" width="17" style="1" customWidth="1"/>
    <col min="14338" max="14338" width="17.5" style="1" customWidth="1"/>
    <col min="14339" max="14339" width="22.125" style="1" customWidth="1"/>
    <col min="14340" max="14340" width="14.625" style="1" customWidth="1"/>
    <col min="14341" max="14341" width="14.875" style="1" customWidth="1"/>
    <col min="14342" max="14343" width="12.625" style="1" customWidth="1"/>
    <col min="14344" max="14344" width="12.875" style="1" customWidth="1"/>
    <col min="14345" max="14345" width="16.375" style="1" customWidth="1"/>
    <col min="14346" max="14346" width="24.5" style="1" customWidth="1"/>
    <col min="14347" max="14591" width="12.625" style="1"/>
    <col min="14592" max="14592" width="20.25" style="1" customWidth="1"/>
    <col min="14593" max="14593" width="17" style="1" customWidth="1"/>
    <col min="14594" max="14594" width="17.5" style="1" customWidth="1"/>
    <col min="14595" max="14595" width="22.125" style="1" customWidth="1"/>
    <col min="14596" max="14596" width="14.625" style="1" customWidth="1"/>
    <col min="14597" max="14597" width="14.875" style="1" customWidth="1"/>
    <col min="14598" max="14599" width="12.625" style="1" customWidth="1"/>
    <col min="14600" max="14600" width="12.875" style="1" customWidth="1"/>
    <col min="14601" max="14601" width="16.375" style="1" customWidth="1"/>
    <col min="14602" max="14602" width="24.5" style="1" customWidth="1"/>
    <col min="14603" max="14847" width="12.625" style="1"/>
    <col min="14848" max="14848" width="20.25" style="1" customWidth="1"/>
    <col min="14849" max="14849" width="17" style="1" customWidth="1"/>
    <col min="14850" max="14850" width="17.5" style="1" customWidth="1"/>
    <col min="14851" max="14851" width="22.125" style="1" customWidth="1"/>
    <col min="14852" max="14852" width="14.625" style="1" customWidth="1"/>
    <col min="14853" max="14853" width="14.875" style="1" customWidth="1"/>
    <col min="14854" max="14855" width="12.625" style="1" customWidth="1"/>
    <col min="14856" max="14856" width="12.875" style="1" customWidth="1"/>
    <col min="14857" max="14857" width="16.375" style="1" customWidth="1"/>
    <col min="14858" max="14858" width="24.5" style="1" customWidth="1"/>
    <col min="14859" max="15103" width="12.625" style="1"/>
    <col min="15104" max="15104" width="20.25" style="1" customWidth="1"/>
    <col min="15105" max="15105" width="17" style="1" customWidth="1"/>
    <col min="15106" max="15106" width="17.5" style="1" customWidth="1"/>
    <col min="15107" max="15107" width="22.125" style="1" customWidth="1"/>
    <col min="15108" max="15108" width="14.625" style="1" customWidth="1"/>
    <col min="15109" max="15109" width="14.875" style="1" customWidth="1"/>
    <col min="15110" max="15111" width="12.625" style="1" customWidth="1"/>
    <col min="15112" max="15112" width="12.875" style="1" customWidth="1"/>
    <col min="15113" max="15113" width="16.375" style="1" customWidth="1"/>
    <col min="15114" max="15114" width="24.5" style="1" customWidth="1"/>
    <col min="15115" max="15359" width="12.625" style="1"/>
    <col min="15360" max="15360" width="20.25" style="1" customWidth="1"/>
    <col min="15361" max="15361" width="17" style="1" customWidth="1"/>
    <col min="15362" max="15362" width="17.5" style="1" customWidth="1"/>
    <col min="15363" max="15363" width="22.125" style="1" customWidth="1"/>
    <col min="15364" max="15364" width="14.625" style="1" customWidth="1"/>
    <col min="15365" max="15365" width="14.875" style="1" customWidth="1"/>
    <col min="15366" max="15367" width="12.625" style="1" customWidth="1"/>
    <col min="15368" max="15368" width="12.875" style="1" customWidth="1"/>
    <col min="15369" max="15369" width="16.375" style="1" customWidth="1"/>
    <col min="15370" max="15370" width="24.5" style="1" customWidth="1"/>
    <col min="15371" max="15615" width="12.625" style="1"/>
    <col min="15616" max="15616" width="20.25" style="1" customWidth="1"/>
    <col min="15617" max="15617" width="17" style="1" customWidth="1"/>
    <col min="15618" max="15618" width="17.5" style="1" customWidth="1"/>
    <col min="15619" max="15619" width="22.125" style="1" customWidth="1"/>
    <col min="15620" max="15620" width="14.625" style="1" customWidth="1"/>
    <col min="15621" max="15621" width="14.875" style="1" customWidth="1"/>
    <col min="15622" max="15623" width="12.625" style="1" customWidth="1"/>
    <col min="15624" max="15624" width="12.875" style="1" customWidth="1"/>
    <col min="15625" max="15625" width="16.375" style="1" customWidth="1"/>
    <col min="15626" max="15626" width="24.5" style="1" customWidth="1"/>
    <col min="15627" max="15871" width="12.625" style="1"/>
    <col min="15872" max="15872" width="20.25" style="1" customWidth="1"/>
    <col min="15873" max="15873" width="17" style="1" customWidth="1"/>
    <col min="15874" max="15874" width="17.5" style="1" customWidth="1"/>
    <col min="15875" max="15875" width="22.125" style="1" customWidth="1"/>
    <col min="15876" max="15876" width="14.625" style="1" customWidth="1"/>
    <col min="15877" max="15877" width="14.875" style="1" customWidth="1"/>
    <col min="15878" max="15879" width="12.625" style="1" customWidth="1"/>
    <col min="15880" max="15880" width="12.875" style="1" customWidth="1"/>
    <col min="15881" max="15881" width="16.375" style="1" customWidth="1"/>
    <col min="15882" max="15882" width="24.5" style="1" customWidth="1"/>
    <col min="15883" max="16127" width="12.625" style="1"/>
    <col min="16128" max="16128" width="20.25" style="1" customWidth="1"/>
    <col min="16129" max="16129" width="17" style="1" customWidth="1"/>
    <col min="16130" max="16130" width="17.5" style="1" customWidth="1"/>
    <col min="16131" max="16131" width="22.125" style="1" customWidth="1"/>
    <col min="16132" max="16132" width="14.625" style="1" customWidth="1"/>
    <col min="16133" max="16133" width="14.875" style="1" customWidth="1"/>
    <col min="16134" max="16135" width="12.625" style="1" customWidth="1"/>
    <col min="16136" max="16136" width="12.875" style="1" customWidth="1"/>
    <col min="16137" max="16137" width="16.375" style="1" customWidth="1"/>
    <col min="16138" max="16138" width="24.5" style="1" customWidth="1"/>
    <col min="16139" max="16384" width="12.625" style="1"/>
  </cols>
  <sheetData>
    <row r="1" spans="1:11" ht="24" customHeight="1">
      <c r="A1" s="74" t="s">
        <v>144</v>
      </c>
      <c r="B1" s="74"/>
      <c r="C1" s="74"/>
    </row>
    <row r="2" spans="1:11" ht="24" customHeight="1">
      <c r="A2" s="185" t="s">
        <v>53</v>
      </c>
      <c r="B2" s="185"/>
      <c r="C2" s="185"/>
      <c r="D2" s="185"/>
      <c r="E2" s="185"/>
      <c r="F2" s="185"/>
      <c r="G2" s="185"/>
      <c r="H2" s="185"/>
      <c r="I2" s="185"/>
      <c r="J2" s="185"/>
    </row>
    <row r="3" spans="1:11" ht="24" customHeight="1">
      <c r="A3" s="4"/>
      <c r="B3" s="4"/>
      <c r="C3" s="4"/>
      <c r="D3" s="4"/>
      <c r="I3" s="95" t="s">
        <v>7</v>
      </c>
      <c r="J3" s="3" t="str">
        <f>IF(第1号様式別紙1!G5="","",第1号様式別紙1!G5)</f>
        <v/>
      </c>
      <c r="K3" s="1" t="s">
        <v>243</v>
      </c>
    </row>
    <row r="4" spans="1:11" ht="7.5" customHeight="1"/>
    <row r="5" spans="1:11" ht="24" customHeight="1">
      <c r="A5" s="5"/>
      <c r="B5" s="5"/>
      <c r="C5" s="5"/>
      <c r="D5" s="5"/>
      <c r="E5" s="5" t="s">
        <v>54</v>
      </c>
      <c r="F5" s="5" t="s">
        <v>55</v>
      </c>
      <c r="G5" s="98" t="s">
        <v>56</v>
      </c>
      <c r="H5" s="5"/>
      <c r="I5" s="5"/>
      <c r="J5" s="98"/>
    </row>
    <row r="6" spans="1:11" ht="20.100000000000001" customHeight="1">
      <c r="A6" s="6" t="s">
        <v>8</v>
      </c>
      <c r="B6" s="6" t="s">
        <v>9</v>
      </c>
      <c r="C6" s="6" t="s">
        <v>52</v>
      </c>
      <c r="D6" s="6" t="s">
        <v>11</v>
      </c>
      <c r="E6" s="6" t="s">
        <v>57</v>
      </c>
      <c r="F6" s="6"/>
      <c r="G6" s="6"/>
      <c r="H6" s="6" t="s">
        <v>58</v>
      </c>
      <c r="I6" s="6" t="s">
        <v>59</v>
      </c>
      <c r="J6" s="99" t="s">
        <v>60</v>
      </c>
    </row>
    <row r="7" spans="1:11" ht="24" customHeight="1">
      <c r="A7" s="6"/>
      <c r="B7" s="6"/>
      <c r="C7" s="6"/>
      <c r="D7" s="6"/>
      <c r="E7" s="6"/>
      <c r="F7" s="6" t="s">
        <v>61</v>
      </c>
      <c r="G7" s="6" t="s">
        <v>62</v>
      </c>
      <c r="H7" s="6"/>
      <c r="I7" s="6"/>
      <c r="J7" s="99"/>
    </row>
    <row r="8" spans="1:11" ht="24" customHeight="1">
      <c r="A8" s="8"/>
      <c r="B8" s="8"/>
      <c r="C8" s="8"/>
      <c r="D8" s="8"/>
      <c r="E8" s="8" t="s">
        <v>63</v>
      </c>
      <c r="F8" s="8" t="s">
        <v>64</v>
      </c>
      <c r="G8" s="8" t="s">
        <v>65</v>
      </c>
      <c r="H8" s="8" t="s">
        <v>66</v>
      </c>
      <c r="I8" s="8" t="s">
        <v>67</v>
      </c>
      <c r="J8" s="100"/>
    </row>
    <row r="9" spans="1:11" ht="18.75" customHeight="1">
      <c r="A9" s="6"/>
      <c r="B9" s="6"/>
      <c r="C9" s="6"/>
      <c r="D9" s="6"/>
      <c r="E9" s="81" t="s">
        <v>44</v>
      </c>
      <c r="F9" s="81" t="s">
        <v>68</v>
      </c>
      <c r="G9" s="81" t="s">
        <v>68</v>
      </c>
      <c r="H9" s="81" t="s">
        <v>68</v>
      </c>
      <c r="I9" s="81" t="s">
        <v>44</v>
      </c>
      <c r="J9" s="99"/>
    </row>
    <row r="10" spans="1:11" ht="29.25" customHeight="1">
      <c r="A10" s="213" t="s">
        <v>250</v>
      </c>
      <c r="B10" s="142" t="s">
        <v>211</v>
      </c>
      <c r="C10" s="143" t="s">
        <v>212</v>
      </c>
      <c r="D10" s="143" t="s">
        <v>213</v>
      </c>
      <c r="E10" s="144">
        <v>14378000</v>
      </c>
      <c r="F10" s="145">
        <v>20</v>
      </c>
      <c r="G10" s="145">
        <v>100</v>
      </c>
      <c r="H10" s="114">
        <f>100-G10</f>
        <v>0</v>
      </c>
      <c r="I10" s="114">
        <f>E10*H10</f>
        <v>0</v>
      </c>
      <c r="J10" s="11"/>
    </row>
    <row r="11" spans="1:11" ht="29.25" customHeight="1">
      <c r="A11" s="213"/>
      <c r="B11" s="142" t="s">
        <v>215</v>
      </c>
      <c r="C11" s="143" t="s">
        <v>216</v>
      </c>
      <c r="D11" s="142" t="s">
        <v>219</v>
      </c>
      <c r="E11" s="144">
        <v>21384000</v>
      </c>
      <c r="F11" s="145">
        <v>60</v>
      </c>
      <c r="G11" s="145">
        <v>100</v>
      </c>
      <c r="H11" s="114">
        <f>100-G11</f>
        <v>0</v>
      </c>
      <c r="I11" s="114">
        <f>E11*H11</f>
        <v>0</v>
      </c>
      <c r="J11" s="11"/>
    </row>
    <row r="12" spans="1:11" ht="29.25" customHeight="1">
      <c r="A12" s="142" t="s">
        <v>251</v>
      </c>
      <c r="B12" s="142" t="s">
        <v>223</v>
      </c>
      <c r="C12" s="143" t="s">
        <v>217</v>
      </c>
      <c r="D12" s="142" t="s">
        <v>221</v>
      </c>
      <c r="E12" s="144">
        <v>1625000</v>
      </c>
      <c r="F12" s="145">
        <v>70</v>
      </c>
      <c r="G12" s="145">
        <v>100</v>
      </c>
      <c r="H12" s="114">
        <f>100-G12</f>
        <v>0</v>
      </c>
      <c r="I12" s="114">
        <f>E12*H12</f>
        <v>0</v>
      </c>
      <c r="J12" s="11"/>
    </row>
    <row r="13" spans="1:11" ht="40.5">
      <c r="A13" s="142" t="s">
        <v>252</v>
      </c>
      <c r="B13" s="142" t="s">
        <v>225</v>
      </c>
      <c r="C13" s="143" t="s">
        <v>226</v>
      </c>
      <c r="D13" s="143" t="s">
        <v>227</v>
      </c>
      <c r="E13" s="144">
        <v>6536000</v>
      </c>
      <c r="F13" s="145">
        <v>50</v>
      </c>
      <c r="G13" s="145">
        <v>100</v>
      </c>
      <c r="H13" s="114">
        <f>100-G13</f>
        <v>0</v>
      </c>
      <c r="I13" s="114">
        <f>E13*H13</f>
        <v>0</v>
      </c>
      <c r="J13" s="11"/>
    </row>
    <row r="14" spans="1:11" ht="29.25" customHeight="1">
      <c r="A14" s="112"/>
      <c r="B14" s="112"/>
      <c r="C14" s="112"/>
      <c r="D14" s="112"/>
      <c r="E14" s="114"/>
      <c r="F14" s="7"/>
      <c r="G14" s="7"/>
      <c r="H14" s="7"/>
      <c r="I14" s="7"/>
      <c r="J14" s="11"/>
    </row>
    <row r="15" spans="1:11" ht="29.25" customHeight="1">
      <c r="A15" s="112"/>
      <c r="B15" s="112"/>
      <c r="C15" s="112"/>
      <c r="D15" s="112"/>
      <c r="E15" s="114"/>
      <c r="F15" s="7"/>
      <c r="G15" s="7"/>
      <c r="H15" s="7"/>
      <c r="I15" s="7"/>
      <c r="J15" s="11"/>
    </row>
    <row r="16" spans="1:11" ht="29.25" customHeight="1">
      <c r="A16" s="6" t="s">
        <v>69</v>
      </c>
      <c r="B16" s="99"/>
      <c r="C16" s="99"/>
      <c r="D16" s="11"/>
      <c r="E16" s="115">
        <f>SUM(E10:E15)</f>
        <v>43923000</v>
      </c>
      <c r="F16" s="116"/>
      <c r="G16" s="116"/>
      <c r="H16" s="116"/>
      <c r="I16" s="115">
        <f>SUM(I10:I15)</f>
        <v>0</v>
      </c>
      <c r="J16" s="116"/>
    </row>
    <row r="17" spans="1:10" ht="29.25" customHeight="1">
      <c r="A17" s="17"/>
      <c r="B17" s="76"/>
      <c r="C17" s="76"/>
      <c r="D17" s="100"/>
      <c r="E17" s="113"/>
      <c r="F17" s="76"/>
      <c r="G17" s="17"/>
      <c r="H17" s="17"/>
      <c r="I17" s="17"/>
      <c r="J17" s="76"/>
    </row>
    <row r="18" spans="1:10" ht="20.100000000000001" customHeight="1">
      <c r="A18" s="80"/>
      <c r="B18" s="80"/>
    </row>
    <row r="19" spans="1:10" s="117" customFormat="1" ht="94.5" customHeight="1">
      <c r="E19" s="110" t="s">
        <v>253</v>
      </c>
      <c r="F19" s="214" t="s">
        <v>254</v>
      </c>
      <c r="G19" s="214"/>
    </row>
    <row r="20" spans="1:10" ht="20.100000000000001" customHeight="1"/>
    <row r="21" spans="1:10" ht="20.100000000000001" customHeight="1"/>
    <row r="22" spans="1:10" ht="20.100000000000001" customHeight="1"/>
    <row r="23" spans="1:10" ht="20.100000000000001" customHeight="1"/>
    <row r="24" spans="1:10" ht="20.100000000000001" customHeight="1"/>
  </sheetData>
  <mergeCells count="3">
    <mergeCell ref="A2:J2"/>
    <mergeCell ref="A10:A11"/>
    <mergeCell ref="F19:G19"/>
  </mergeCells>
  <phoneticPr fontId="1"/>
  <printOptions horizontalCentered="1"/>
  <pageMargins left="0.59055118110236227" right="0.39370078740157483" top="0.98425196850393704" bottom="0.39370078740157483" header="0.51181102362204722" footer="0.51181102362204722"/>
  <pageSetup paperSize="9" scale="83"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9999"/>
  </sheetPr>
  <dimension ref="A1:M36"/>
  <sheetViews>
    <sheetView view="pageBreakPreview" zoomScale="70" zoomScaleNormal="100" zoomScaleSheetLayoutView="70" workbookViewId="0">
      <selection activeCell="L33" sqref="L33"/>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145</v>
      </c>
      <c r="B1" s="86"/>
    </row>
    <row r="2" spans="1:13" ht="18.75" customHeight="1"/>
    <row r="3" spans="1:13" ht="18.75" customHeight="1"/>
    <row r="4" spans="1:13" ht="18.75" customHeight="1">
      <c r="G4" s="173" t="s">
        <v>0</v>
      </c>
      <c r="H4" s="173"/>
      <c r="I4" s="173"/>
      <c r="J4" s="173"/>
      <c r="K4" s="91"/>
    </row>
    <row r="5" spans="1:13" ht="18.75" customHeight="1">
      <c r="G5" s="174" t="s">
        <v>260</v>
      </c>
      <c r="H5" s="174"/>
      <c r="I5" s="174"/>
      <c r="J5" s="174"/>
      <c r="K5" s="92"/>
    </row>
    <row r="6" spans="1:13" ht="18.75" customHeight="1">
      <c r="M6" s="87"/>
    </row>
    <row r="7" spans="1:13" ht="18.75" customHeight="1">
      <c r="F7" s="86"/>
    </row>
    <row r="8" spans="1:13" ht="18.75" customHeight="1">
      <c r="A8" s="175" t="s">
        <v>1</v>
      </c>
      <c r="B8" s="175"/>
      <c r="C8" s="175"/>
    </row>
    <row r="9" spans="1:13" ht="18.75" customHeight="1"/>
    <row r="10" spans="1:13" ht="18.75" customHeight="1"/>
    <row r="11" spans="1:13" ht="18.75" customHeight="1">
      <c r="I11" s="177" t="s">
        <v>4</v>
      </c>
    </row>
    <row r="12" spans="1:13" ht="18.75" customHeight="1">
      <c r="A12" s="86" t="s">
        <v>2</v>
      </c>
      <c r="B12" s="86"/>
      <c r="C12" s="86"/>
      <c r="D12" s="86"/>
      <c r="F12" s="207" t="str">
        <f>第1号様式!F12</f>
        <v>都道府県知事</v>
      </c>
      <c r="G12" s="207"/>
      <c r="H12" s="208"/>
      <c r="I12" s="177"/>
      <c r="K12" s="85" t="s">
        <v>242</v>
      </c>
    </row>
    <row r="13" spans="1:13" ht="18.75" customHeight="1">
      <c r="I13" s="177"/>
    </row>
    <row r="14" spans="1:13" ht="18.75" customHeight="1">
      <c r="A14" s="86"/>
      <c r="B14" s="86"/>
      <c r="C14" s="86"/>
      <c r="D14" s="86"/>
      <c r="E14" s="86"/>
      <c r="F14" s="86"/>
      <c r="G14" s="86"/>
      <c r="H14" s="86"/>
      <c r="I14" s="86"/>
      <c r="J14" s="86"/>
      <c r="K14" s="86"/>
    </row>
    <row r="15" spans="1:13" ht="18.75" customHeight="1">
      <c r="A15" s="176" t="s">
        <v>315</v>
      </c>
      <c r="B15" s="176"/>
      <c r="C15" s="176"/>
      <c r="D15" s="176"/>
      <c r="E15" s="176"/>
      <c r="F15" s="176"/>
      <c r="G15" s="176"/>
      <c r="H15" s="176"/>
      <c r="I15" s="176"/>
      <c r="J15" s="176"/>
    </row>
    <row r="16" spans="1:13" ht="18.75" customHeight="1">
      <c r="A16" s="86"/>
      <c r="B16" s="86"/>
      <c r="C16" s="86"/>
      <c r="D16" s="86"/>
      <c r="E16" s="86"/>
      <c r="F16" s="86"/>
      <c r="G16" s="86"/>
      <c r="H16" s="86"/>
      <c r="I16" s="86"/>
      <c r="J16" s="86"/>
      <c r="K16" s="93"/>
    </row>
    <row r="17" spans="1:11" ht="18.75" customHeight="1"/>
    <row r="18" spans="1:11" ht="18.75" customHeight="1"/>
    <row r="19" spans="1:11" ht="18.75" customHeight="1">
      <c r="A19" s="216" t="s">
        <v>154</v>
      </c>
      <c r="B19" s="216"/>
      <c r="C19" s="216"/>
      <c r="D19" s="216"/>
      <c r="E19" s="216"/>
      <c r="F19" s="216"/>
      <c r="G19" s="216"/>
      <c r="H19" s="216"/>
      <c r="I19" s="216"/>
      <c r="J19" s="216"/>
    </row>
    <row r="20" spans="1:11" ht="18.75" customHeight="1">
      <c r="A20" s="216"/>
      <c r="B20" s="216"/>
      <c r="C20" s="216"/>
      <c r="D20" s="216"/>
      <c r="E20" s="216"/>
      <c r="F20" s="216"/>
      <c r="G20" s="216"/>
      <c r="H20" s="216"/>
      <c r="I20" s="216"/>
      <c r="J20" s="216"/>
    </row>
    <row r="21" spans="1:11" ht="18.75" customHeight="1"/>
    <row r="22" spans="1:11" ht="18.75" customHeight="1">
      <c r="A22" s="85" t="s">
        <v>126</v>
      </c>
      <c r="D22" s="94" t="s">
        <v>121</v>
      </c>
      <c r="E22" s="215">
        <f>第4号様式別紙2!P29*1000</f>
        <v>32594000</v>
      </c>
      <c r="F22" s="173"/>
      <c r="G22" s="85" t="s">
        <v>122</v>
      </c>
      <c r="K22" s="85" t="s">
        <v>318</v>
      </c>
    </row>
    <row r="23" spans="1:11" ht="18.75" customHeight="1">
      <c r="A23" s="85" t="s">
        <v>196</v>
      </c>
      <c r="I23" s="205"/>
      <c r="J23" s="205"/>
    </row>
    <row r="24" spans="1:11" ht="18.75" customHeight="1">
      <c r="F24" s="88"/>
    </row>
    <row r="25" spans="1:11" ht="18.75" customHeight="1">
      <c r="A25" s="85" t="s">
        <v>199</v>
      </c>
      <c r="I25" s="205"/>
      <c r="J25" s="205"/>
    </row>
    <row r="26" spans="1:11" ht="18.75" customHeight="1">
      <c r="F26" s="88"/>
    </row>
    <row r="27" spans="1:11" ht="18.75" customHeight="1">
      <c r="A27" s="85" t="s">
        <v>123</v>
      </c>
    </row>
    <row r="28" spans="1:11" ht="18.75" customHeight="1">
      <c r="B28" s="85" t="s">
        <v>200</v>
      </c>
    </row>
    <row r="29" spans="1:11" ht="18.75" customHeight="1">
      <c r="B29" s="85" t="s">
        <v>201</v>
      </c>
      <c r="K29" s="85" t="s">
        <v>321</v>
      </c>
    </row>
    <row r="30" spans="1:11" ht="18.75" customHeight="1">
      <c r="B30" s="85" t="s">
        <v>170</v>
      </c>
    </row>
    <row r="31" spans="1:11" ht="18.75" customHeight="1">
      <c r="B31" s="85" t="s">
        <v>171</v>
      </c>
    </row>
    <row r="32" spans="1:11" ht="18.75" customHeight="1"/>
    <row r="33" spans="1:1" ht="18.75" customHeight="1"/>
    <row r="36" spans="1:1">
      <c r="A36" s="85" t="s">
        <v>5</v>
      </c>
    </row>
  </sheetData>
  <mergeCells count="10">
    <mergeCell ref="I23:J23"/>
    <mergeCell ref="I25:J25"/>
    <mergeCell ref="E22:F22"/>
    <mergeCell ref="A19:J20"/>
    <mergeCell ref="G4:J4"/>
    <mergeCell ref="G5:J5"/>
    <mergeCell ref="A8:C8"/>
    <mergeCell ref="I11:I13"/>
    <mergeCell ref="F12:H12"/>
    <mergeCell ref="A15:J15"/>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第1号様式</vt:lpstr>
      <vt:lpstr>第1号様式別紙1</vt:lpstr>
      <vt:lpstr>第1号様式別紙2</vt:lpstr>
      <vt:lpstr>第2号様式</vt:lpstr>
      <vt:lpstr>第2号様式別紙1</vt:lpstr>
      <vt:lpstr>第2号様式別紙2</vt:lpstr>
      <vt:lpstr>第3号様式</vt:lpstr>
      <vt:lpstr>第3号様式別表</vt:lpstr>
      <vt:lpstr>第4号様式</vt:lpstr>
      <vt:lpstr>第4号様式別紙1</vt:lpstr>
      <vt:lpstr>第4号様式別紙2</vt:lpstr>
      <vt:lpstr>第5号様式</vt:lpstr>
      <vt:lpstr>第5号様式別表</vt:lpstr>
      <vt:lpstr>第6号様式</vt:lpstr>
      <vt:lpstr>第7号様式</vt:lpstr>
      <vt:lpstr>第8号様式</vt:lpstr>
      <vt:lpstr>DB</vt:lpstr>
      <vt:lpstr>第1号様式!Print_Area</vt:lpstr>
      <vt:lpstr>第1号様式別紙1!Print_Area</vt:lpstr>
      <vt:lpstr>第1号様式別紙2!Print_Area</vt:lpstr>
      <vt:lpstr>第2号様式!Print_Area</vt:lpstr>
      <vt:lpstr>第2号様式別紙1!Print_Area</vt:lpstr>
      <vt:lpstr>第2号様式別紙2!Print_Area</vt:lpstr>
      <vt:lpstr>第3号様式!Print_Area</vt:lpstr>
      <vt:lpstr>第3号様式別表!Print_Area</vt:lpstr>
      <vt:lpstr>第4号様式!Print_Area</vt:lpstr>
      <vt:lpstr>第4号様式別紙1!Print_Area</vt:lpstr>
      <vt:lpstr>第4号様式別紙2!Print_Area</vt:lpstr>
      <vt:lpstr>第5号様式!Print_Area</vt:lpstr>
      <vt:lpstr>第5号様式別表!Print_Area</vt:lpstr>
      <vt:lpstr>第6号様式!Print_Area</vt:lpstr>
      <vt:lpstr>第7号様式!Print_Area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岩田智之</cp:lastModifiedBy>
  <cp:lastPrinted>2018-02-23T04:42:57Z</cp:lastPrinted>
  <dcterms:created xsi:type="dcterms:W3CDTF">2017-10-25T01:21:12Z</dcterms:created>
  <dcterms:modified xsi:type="dcterms:W3CDTF">2018-05-30T00:08:56Z</dcterms:modified>
</cp:coreProperties>
</file>