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et5ffsv002\（財政部）財政課\業務\三四郎\財政事情\R8財政事情\04 財政状況資料集\R6決算（R08.09.01照会）（2回目）\07 HP公開\"/>
    </mc:Choice>
  </mc:AlternateContent>
  <xr:revisionPtr revIDLastSave="0" documentId="13_ncr:1_{CAAF7B33-5DA6-4AF0-A5A1-1BA4C31CB52D}" xr6:coauthVersionLast="47" xr6:coauthVersionMax="47" xr10:uidLastSave="{00000000-0000-0000-0000-000000000000}"/>
  <bookViews>
    <workbookView xWindow="-120" yWindow="-120" windowWidth="24240" windowHeight="13020"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U38" i="10"/>
  <c r="C38" i="10"/>
  <c r="BE37" i="10"/>
  <c r="U37" i="10"/>
  <c r="C37" i="10"/>
  <c r="BE36" i="10"/>
  <c r="C36"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 r="BE34" i="10" l="1"/>
  <c r="BE35" i="10" s="1"/>
  <c r="BW34" i="10" l="1"/>
  <c r="BW35" i="10" s="1"/>
  <c r="BW36" i="10" s="1"/>
  <c r="BW37" i="10" s="1"/>
  <c r="BW38" i="10" s="1"/>
  <c r="CO34" i="10" l="1"/>
  <c r="CO35" i="10" s="1"/>
  <c r="CO36" i="10" s="1"/>
  <c r="CO37" i="10" s="1"/>
  <c r="CO38" i="10" s="1"/>
</calcChain>
</file>

<file path=xl/sharedStrings.xml><?xml version="1.0" encoding="utf-8"?>
<sst xmlns="http://schemas.openxmlformats.org/spreadsheetml/2006/main" count="1107" uniqueCount="581">
  <si>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</si>
  <si>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</si>
  <si>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</si>
  <si>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</si>
  <si>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</si>
  <si>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</si>
  <si>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</si>
  <si>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</si>
  <si>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</si>
  <si>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</si>
  <si>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</si>
  <si>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</si>
  <si>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</si>
  <si>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</si>
  <si>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</si>
  <si>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</si>
  <si>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</si>
  <si>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</si>
  <si>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</si>
  <si>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</si>
  <si>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</si>
  <si>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</si>
  <si>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</si>
  <si>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</si>
  <si>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</si>
  <si>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</si>
  <si>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</si>
  <si>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</si>
  <si>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</si>
  <si>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</si>
  <si>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</si>
  <si>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</si>
  <si>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</si>
  <si>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</si>
  <si>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</si>
  <si>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</si>
  <si>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</si>
  <si>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</si>
  <si>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</si>
  <si>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</si>
  <si>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</si>
  <si>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</si>
  <si>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</si>
  <si>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</si>
  <si>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</si>
  <si>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</si>
  <si>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</si>
  <si>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</si>
  <si>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</si>
  <si>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</si>
  <si>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</si>
  <si>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</si>
  <si>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</si>
  <si>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</si>
  <si>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</si>
  <si>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</si>
  <si>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</si>
  <si>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</si>
  <si>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</si>
  <si>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</si>
  <si>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</si>
  <si>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</si>
  <si>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</si>
  <si>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</si>
  <si>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</si>
  <si>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</si>
  <si>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</si>
  <si>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</si>
  <si>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</si>
  <si>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</si>
  <si>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</si>
  <si>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</si>
  <si>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</si>
  <si>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</si>
  <si>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</si>
  <si>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</si>
  <si>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</si>
  <si>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</si>
  <si>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</si>
  <si>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</si>
  <si>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</si>
  <si>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</si>
  <si>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</si>
  <si>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</si>
  <si>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</si>
  <si>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</si>
  <si>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</si>
  <si>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</si>
  <si>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</si>
  <si>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</si>
  <si>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</si>
  <si>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</si>
  <si>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</si>
  <si>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</si>
  <si>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小樽市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</si>
  <si>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</si>
  <si>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</si>
  <si>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</si>
  <si>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</si>
  <si>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</si>
  <si>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</si>
  <si>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</si>
  <si>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</si>
  <si>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</si>
  <si>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</si>
  <si>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</si>
  <si>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</si>
  <si>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</si>
  <si>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</si>
  <si>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</si>
  <si>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</si>
  <si>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</si>
  <si>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</si>
  <si>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</si>
  <si>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</si>
  <si>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</si>
  <si>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</si>
  <si>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</si>
  <si>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</si>
  <si>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</si>
  <si>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</si>
  <si>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</si>
  <si>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</si>
  <si>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</si>
  <si>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</si>
  <si>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</si>
  <si>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</si>
  <si>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</si>
  <si>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</si>
  <si>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</si>
  <si>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</si>
  <si>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</si>
  <si>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</si>
  <si>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</si>
  <si>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</si>
  <si>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</si>
  <si>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</si>
  <si>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</si>
  <si>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</si>
  <si>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</si>
  <si>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</si>
  <si>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</si>
  <si>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</si>
  <si>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</si>
  <si>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</si>
  <si>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</si>
  <si>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</si>
  <si>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</si>
  <si>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</si>
  <si>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</si>
  <si>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</si>
  <si>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</si>
  <si>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</si>
  <si>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</si>
  <si>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</si>
  <si>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</si>
  <si>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</si>
  <si>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</si>
  <si>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</si>
  <si>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</si>
  <si>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</si>
  <si>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</si>
  <si>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</si>
  <si>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</si>
  <si>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</si>
  <si>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</si>
  <si>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</si>
  <si>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</si>
  <si>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</si>
  <si>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</si>
  <si>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</si>
  <si>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</si>
  <si>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</si>
  <si>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</si>
  <si>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</si>
  <si>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</si>
  <si>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</si>
  <si>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</si>
  <si>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</si>
  <si>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</si>
  <si>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</si>
  <si>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</si>
  <si>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</si>
  <si>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</si>
  <si>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</si>
  <si>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</si>
  <si>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</si>
  <si>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</si>
  <si>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</si>
  <si>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</si>
  <si>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</si>
  <si>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</si>
  <si>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</si>
  <si>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</si>
  <si>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</si>
  <si>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</si>
  <si>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</si>
  <si>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</si>
  <si>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</si>
  <si>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</si>
  <si>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</si>
  <si>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</si>
  <si>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</si>
  <si>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北海道小樽市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</si>
  <si>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</si>
  <si>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</si>
  <si>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</si>
  <si>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</si>
  <si>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</si>
  <si>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</si>
  <si>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</si>
  <si>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</si>
  <si>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</si>
  <si>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</si>
  <si>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</si>
  <si>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</si>
  <si>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</si>
  <si>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</si>
  <si>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</si>
  <si>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</si>
  <si>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</si>
  <si>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</si>
  <si>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</si>
  <si>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</si>
  <si>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</si>
  <si>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</si>
  <si>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</si>
  <si>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</si>
  <si>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</si>
  <si>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</si>
  <si>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</si>
  <si>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</si>
  <si>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</si>
  <si>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</si>
  <si>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</si>
  <si>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</si>
  <si>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</si>
  <si>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</si>
  <si>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</si>
  <si>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</si>
  <si>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</si>
  <si>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</si>
  <si>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</si>
  <si>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</si>
  <si>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</si>
  <si>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</si>
  <si>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</si>
  <si>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</si>
  <si>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</si>
  <si>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</si>
  <si>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</si>
  <si>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</si>
  <si>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</si>
  <si>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</si>
  <si>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</si>
  <si>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</si>
  <si>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</si>
  <si>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</si>
  <si>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</si>
  <si>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</si>
  <si>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</si>
  <si>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</si>
  <si>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</si>
  <si>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</si>
  <si>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</si>
  <si>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</si>
  <si>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</si>
  <si>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</si>
  <si>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</si>
  <si>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</si>
  <si>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</si>
  <si>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</si>
  <si>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</si>
  <si>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</si>
  <si>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</si>
  <si>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</si>
  <si>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</si>
  <si>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</si>
  <si>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</si>
  <si>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</si>
  <si>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</si>
  <si>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</si>
  <si>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</si>
  <si>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</si>
  <si>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</si>
  <si>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</si>
  <si>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</si>
  <si>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</si>
  <si>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</si>
  <si>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</si>
  <si>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</si>
  <si>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</si>
  <si>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</si>
  <si>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</si>
  <si>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</si>
  <si>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</si>
  <si>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</si>
  <si>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</si>
  <si>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</si>
  <si>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</si>
  <si>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</si>
  <si>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</si>
  <si>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</si>
  <si>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</si>
  <si>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</si>
  <si>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</si>
  <si>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</si>
  <si>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</si>
  <si>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</si>
  <si>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</si>
  <si>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</si>
  <si>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</si>
  <si>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</si>
  <si>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</si>
  <si>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</si>
  <si>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</si>
  <si>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</si>
  <si>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</si>
  <si>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</si>
  <si>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</si>
  <si>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</si>
  <si>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</si>
  <si>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</si>
  <si>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</si>
  <si>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</si>
  <si>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</si>
  <si>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</si>
  <si>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港湾整備</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</si>
  <si>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</si>
  <si>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</si>
  <si>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</si>
  <si>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</si>
  <si>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</si>
  <si>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</si>
  <si>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</si>
  <si>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</si>
  <si>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</si>
  <si>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</si>
  <si>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</si>
  <si>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</si>
  <si>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</si>
  <si>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</si>
  <si>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</si>
  <si>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</si>
  <si>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</si>
  <si>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</si>
  <si>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</si>
  <si>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</si>
  <si>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</si>
  <si>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</si>
  <si>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</si>
  <si>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</si>
  <si>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</si>
  <si>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</si>
  <si>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北海道小樽市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</si>
  <si>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</si>
  <si>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</si>
  <si>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</si>
  <si>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</si>
  <si>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</si>
  <si>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</si>
  <si>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</si>
  <si>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</si>
  <si>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</si>
  <si>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</si>
  <si>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</si>
  <si>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</si>
  <si>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</si>
  <si>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</si>
  <si>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</si>
  <si>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</si>
  <si>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</si>
  <si>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</si>
  <si>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</si>
  <si>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</si>
  <si>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</si>
  <si>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</si>
  <si>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</si>
  <si>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</si>
  <si>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</si>
  <si>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</si>
  <si>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</si>
  <si>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</si>
  <si>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</si>
  <si>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</si>
  <si>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</si>
  <si>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</si>
  <si>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</si>
  <si>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</si>
  <si>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</si>
  <si>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</si>
  <si>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</si>
  <si>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病院事業会計</t>
    <phoneticPr fontId="5"/>
  </si>
  <si>
    <t>法適用企業</t>
    <phoneticPr fontId="5"/>
  </si>
  <si>
    <t>水道事業会計</t>
    <phoneticPr fontId="5"/>
  </si>
  <si>
    <t>下水道事業会計</t>
    <phoneticPr fontId="5"/>
  </si>
  <si>
    <t>産業廃棄物等処分事業会計</t>
    <phoneticPr fontId="5"/>
  </si>
  <si>
    <t>簡易水道事業会計</t>
    <phoneticPr fontId="5"/>
  </si>
  <si>
    <t>水産物卸売市場事業特別会計</t>
    <phoneticPr fontId="5"/>
  </si>
  <si>
    <t>法非適用企業</t>
    <phoneticPr fontId="5"/>
  </si>
  <si>
    <t>港湾整備事業特別会計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</si>
  <si>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</si>
  <si>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</si>
  <si>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</si>
  <si>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</si>
  <si>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</si>
  <si>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</si>
  <si>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</si>
  <si>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</si>
  <si>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</si>
  <si>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</si>
  <si>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</si>
  <si>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</si>
  <si>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</si>
  <si>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</si>
  <si>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</si>
  <si>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</si>
  <si>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</si>
  <si>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</si>
  <si>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</si>
  <si>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</si>
  <si>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</si>
  <si>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</si>
  <si>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</si>
  <si>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</si>
  <si>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</si>
  <si>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</si>
  <si>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</si>
  <si>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</si>
  <si>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</si>
  <si>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</si>
  <si>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</si>
  <si>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</si>
  <si>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</si>
  <si>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</si>
  <si>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</si>
  <si>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</si>
  <si>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</si>
  <si>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</si>
  <si>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</si>
  <si>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</si>
  <si>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</si>
  <si>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</si>
  <si>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</si>
  <si>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</si>
  <si>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</si>
  <si>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</si>
  <si>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</si>
  <si>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</si>
  <si>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</si>
  <si>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</si>
  <si>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</si>
  <si>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</si>
  <si>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</si>
  <si>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</si>
  <si>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</si>
  <si>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</si>
  <si>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</si>
  <si>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</si>
  <si>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</si>
  <si>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</si>
  <si>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</si>
  <si>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</si>
  <si>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</si>
  <si>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</si>
  <si>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</si>
  <si>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</si>
  <si>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</si>
  <si>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</si>
  <si>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</si>
  <si>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</si>
  <si>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</si>
  <si>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</si>
  <si>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</si>
  <si>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</si>
  <si>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</si>
  <si>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</si>
  <si>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</si>
  <si>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</si>
  <si>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</si>
  <si>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</si>
  <si>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</si>
  <si>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</si>
  <si>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</si>
  <si>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</si>
  <si>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</si>
  <si>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</si>
  <si>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</si>
  <si>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</si>
  <si>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</si>
  <si>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</si>
  <si>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</si>
  <si>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</si>
  <si>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</si>
  <si>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</si>
  <si>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</si>
  <si>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</si>
  <si>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</si>
  <si>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</si>
  <si>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</si>
  <si>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</si>
  <si>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</si>
  <si>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</si>
  <si>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</si>
  <si>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</si>
  <si>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</si>
  <si>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</si>
  <si>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</si>
  <si>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</si>
  <si>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</si>
  <si>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</si>
  <si>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</si>
  <si>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</si>
  <si>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</si>
  <si>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</si>
  <si>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</si>
  <si>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</si>
  <si>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</si>
  <si>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</si>
  <si>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</si>
  <si>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</si>
  <si>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</si>
  <si>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</si>
  <si>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</si>
  <si>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</si>
  <si>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</si>
  <si>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</si>
  <si>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</si>
  <si>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</si>
  <si>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</si>
  <si>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</si>
  <si>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</si>
  <si>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</si>
  <si>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</si>
  <si>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</si>
  <si>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</si>
  <si>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0.41</t>
  </si>
  <si>
    <t>▲ 2.54</t>
  </si>
  <si>
    <t>水道事業会計</t>
  </si>
  <si>
    <t>産業廃棄物等処分事業会計</t>
  </si>
  <si>
    <t>下水道事業会計</t>
  </si>
  <si>
    <t>一般会計</t>
  </si>
  <si>
    <t>介護保険事業特別会計</t>
  </si>
  <si>
    <t>国民健康保険事業特別会計</t>
  </si>
  <si>
    <t>港湾整備事業特別会計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</si>
  <si>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</si>
  <si>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</si>
  <si>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</si>
  <si>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</si>
  <si>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</si>
  <si>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</si>
  <si>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</si>
  <si>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</si>
  <si>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石狩湾新港管理組合（一般会計）</t>
  </si>
  <si>
    <t>石狩湾新港管理組合（港湾整備事業特別会計）</t>
  </si>
  <si>
    <t>北しりべし廃棄物処理広域連合</t>
  </si>
  <si>
    <t>後志教育研修センター</t>
  </si>
  <si>
    <t>石狩西部広域水道企業団</t>
  </si>
  <si>
    <t>法非適用企業</t>
    <rPh sb="0" eb="1">
      <t>ホウ</t>
    </rPh>
    <rPh sb="1" eb="2">
      <t>ヒ</t>
    </rPh>
    <rPh sb="2" eb="4">
      <t>テキヨウ</t>
    </rPh>
    <rPh sb="4" eb="6">
      <t>キギョウ</t>
    </rPh>
    <phoneticPr fontId="2"/>
  </si>
  <si>
    <t>法適用企業</t>
    <rPh sb="0" eb="1">
      <t>ホウ</t>
    </rPh>
    <rPh sb="1" eb="3">
      <t>テキヨウ</t>
    </rPh>
    <rPh sb="3" eb="5">
      <t>キギョウ</t>
    </rPh>
    <phoneticPr fontId="2"/>
  </si>
  <si>
    <t>（一財）自然の村公社</t>
  </si>
  <si>
    <t>（株）小樽水族館公社</t>
  </si>
  <si>
    <t>（株）マリンウェーブ小樽</t>
  </si>
  <si>
    <t>小樽開発埠頭（株）</t>
  </si>
  <si>
    <t>（株）小樽観光振興公社</t>
  </si>
  <si>
    <t>社会福祉事業資金基金</t>
  </si>
  <si>
    <t>ふるさと応援基金</t>
    <rPh sb="4" eb="6">
      <t>オウエン</t>
    </rPh>
    <rPh sb="6" eb="8">
      <t>キキン</t>
    </rPh>
    <phoneticPr fontId="2"/>
  </si>
  <si>
    <t>まちづくり事業資金基金</t>
    <rPh sb="5" eb="7">
      <t>ジギョウ</t>
    </rPh>
    <rPh sb="7" eb="9">
      <t>シキン</t>
    </rPh>
    <rPh sb="9" eb="11">
      <t>キキン</t>
    </rPh>
    <phoneticPr fontId="2"/>
  </si>
  <si>
    <t>小樽ファンが支えるふるさとまちづくり資金基金</t>
    <rPh sb="0" eb="2">
      <t>オタル</t>
    </rPh>
    <rPh sb="6" eb="7">
      <t>ササ</t>
    </rPh>
    <rPh sb="18" eb="20">
      <t>シキン</t>
    </rPh>
    <rPh sb="20" eb="22">
      <t>キキン</t>
    </rPh>
    <phoneticPr fontId="2"/>
  </si>
  <si>
    <t>朝里川温泉郷観光施設整備資金基金</t>
    <rPh sb="0" eb="5">
      <t>アサリガワオンセン</t>
    </rPh>
    <rPh sb="5" eb="6">
      <t>サト</t>
    </rPh>
    <rPh sb="6" eb="8">
      <t>カンコウ</t>
    </rPh>
    <rPh sb="8" eb="10">
      <t>シセツ</t>
    </rPh>
    <rPh sb="10" eb="12">
      <t>セイビ</t>
    </rPh>
    <rPh sb="12" eb="14">
      <t>シキン</t>
    </rPh>
    <rPh sb="14" eb="1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</si>
  <si>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</si>
  <si>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</si>
  <si>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と比較して、将来負担比率及び有形固定資産減価償却率ともに高い水準にある。今後も将来的な財政負担を考慮しながら新規起債発行の抑制に努めつつ、個別施設計画に基づき、老朽化した施設の集約化・複合化などを計画的に進める予定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</si>
  <si>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</si>
  <si>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</si>
  <si>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</si>
  <si>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</si>
  <si>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</si>
  <si>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</si>
  <si>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現在高の増等により将来負担比率は上昇したが、借入残高の減による公債費の減少等に伴い、実質公債費比率は下降した。将来負担比率については類似団体と比較し、依然として高い水準となっていることから、今後も公債費の適正化に取り組んでいく必要がある。</t>
    <rPh sb="0" eb="6">
      <t>チホウサイゲンザイダカ</t>
    </rPh>
    <rPh sb="7" eb="8">
      <t>ゾウ</t>
    </rPh>
    <rPh sb="8" eb="9">
      <t>トウ</t>
    </rPh>
    <rPh sb="19" eb="21">
      <t>ジョウショウ</t>
    </rPh>
    <rPh sb="25" eb="29">
      <t>カリイレザンダカ</t>
    </rPh>
    <rPh sb="30" eb="31">
      <t>ゲン</t>
    </rPh>
    <rPh sb="34" eb="37">
      <t>コウサイヒ</t>
    </rPh>
    <rPh sb="38" eb="40">
      <t>ゲンショウ</t>
    </rPh>
    <rPh sb="40" eb="41">
      <t>トウ</t>
    </rPh>
    <rPh sb="42" eb="43">
      <t>トモナ</t>
    </rPh>
    <rPh sb="53" eb="55">
      <t>カコウ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</si>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</sst>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833F275-394A-4BBC-975E-4066D4709A0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B6E2-4661-BA61-643C6B0FB9C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38632</c:v>
                </c:pt>
                <c:pt idx="1">
                  <c:v>31149</c:v>
                </c:pt>
                <c:pt idx="2">
                  <c:v>37752</c:v>
                </c:pt>
                <c:pt idx="3">
                  <c:v>37610</c:v>
                </c:pt>
                <c:pt idx="4">
                  <c:v>47633</c:v>
                </c:pt>
              </c:numCache>
            </c:numRef>
          </c:val>
          <c:smooth val="0"/>
          <c:extLst>
            <c:ext xmlns:c16="http://schemas.microsoft.com/office/drawing/2014/chart" uri="{C3380CC4-5D6E-409C-BE32-E72D297353CC}">
              <c16:uniqueId val="{00000001-B6E2-4661-BA61-643C6B0FB9C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0.67</c:v>
                </c:pt>
                <c:pt idx="1">
                  <c:v>5.31</c:v>
                </c:pt>
                <c:pt idx="2">
                  <c:v>4.53</c:v>
                </c:pt>
                <c:pt idx="3">
                  <c:v>4.03</c:v>
                </c:pt>
                <c:pt idx="4">
                  <c:v>0.62</c:v>
                </c:pt>
              </c:numCache>
            </c:numRef>
          </c:val>
          <c:extLst>
            <c:ext xmlns:c16="http://schemas.microsoft.com/office/drawing/2014/chart" uri="{C3380CC4-5D6E-409C-BE32-E72D297353CC}">
              <c16:uniqueId val="{00000000-A6B1-454B-9286-E0B6BEB9C27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7.61</c:v>
                </c:pt>
                <c:pt idx="1">
                  <c:v>7.68</c:v>
                </c:pt>
                <c:pt idx="2">
                  <c:v>10.48</c:v>
                </c:pt>
                <c:pt idx="3">
                  <c:v>12.75</c:v>
                </c:pt>
                <c:pt idx="4">
                  <c:v>13.46</c:v>
                </c:pt>
              </c:numCache>
            </c:numRef>
          </c:val>
          <c:extLst>
            <c:ext xmlns:c16="http://schemas.microsoft.com/office/drawing/2014/chart" uri="{C3380CC4-5D6E-409C-BE32-E72D297353CC}">
              <c16:uniqueId val="{00000001-A6B1-454B-9286-E0B6BEB9C27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-0.41</c:v>
                </c:pt>
                <c:pt idx="1">
                  <c:v>4.91</c:v>
                </c:pt>
                <c:pt idx="2">
                  <c:v>1.78</c:v>
                </c:pt>
                <c:pt idx="3">
                  <c:v>1.76</c:v>
                </c:pt>
                <c:pt idx="4">
                  <c:v>-2.54</c:v>
                </c:pt>
              </c:numCache>
            </c:numRef>
          </c:val>
          <c:smooth val="0"/>
          <c:extLst>
            <c:ext xmlns:c16="http://schemas.microsoft.com/office/drawing/2014/chart" uri="{C3380CC4-5D6E-409C-BE32-E72D297353CC}">
              <c16:uniqueId val="{00000002-A6B1-454B-9286-E0B6BEB9C27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0.18</c:v>
                </c:pt>
                <c:pt idx="2">
                  <c:v>#N/A</c:v>
                </c:pt>
                <c:pt idx="3">
                  <c:v>1.33</c:v>
                </c:pt>
                <c:pt idx="4">
                  <c:v>#N/A</c:v>
                </c:pt>
                <c:pt idx="5">
                  <c:v>1.87</c:v>
                </c:pt>
                <c:pt idx="6">
                  <c:v>#N/A</c:v>
                </c:pt>
                <c:pt idx="7">
                  <c:v>0.78</c:v>
                </c:pt>
                <c:pt idx="8">
                  <c:v>#N/A</c:v>
                </c:pt>
                <c:pt idx="9">
                  <c:v>0</c:v>
                </c:pt>
              </c:numCache>
            </c:numRef>
          </c:val>
          <c:extLst>
            <c:ext xmlns:c16="http://schemas.microsoft.com/office/drawing/2014/chart" uri="{C3380CC4-5D6E-409C-BE32-E72D297353CC}">
              <c16:uniqueId val="{00000000-B8C2-4B7E-9418-F46156E989B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8C2-4B7E-9418-F46156E989B8}"/>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0.18</c:v>
                </c:pt>
                <c:pt idx="2">
                  <c:v>#N/A</c:v>
                </c:pt>
                <c:pt idx="3">
                  <c:v>0.2</c:v>
                </c:pt>
                <c:pt idx="4">
                  <c:v>#N/A</c:v>
                </c:pt>
                <c:pt idx="5">
                  <c:v>0.22</c:v>
                </c:pt>
                <c:pt idx="6">
                  <c:v>#N/A</c:v>
                </c:pt>
                <c:pt idx="7">
                  <c:v>0.23</c:v>
                </c:pt>
                <c:pt idx="8">
                  <c:v>#N/A</c:v>
                </c:pt>
                <c:pt idx="9">
                  <c:v>0.26</c:v>
                </c:pt>
              </c:numCache>
            </c:numRef>
          </c:val>
          <c:extLst>
            <c:ext xmlns:c16="http://schemas.microsoft.com/office/drawing/2014/chart" uri="{C3380CC4-5D6E-409C-BE32-E72D297353CC}">
              <c16:uniqueId val="{00000002-B8C2-4B7E-9418-F46156E989B8}"/>
            </c:ext>
          </c:extLst>
        </c:ser>
        <c:ser>
          <c:idx val="3"/>
          <c:order val="3"/>
          <c:tx>
            <c:strRef>
              <c:f>データシート!$A$30</c:f>
              <c:strCache>
                <c:ptCount val="1"/>
                <c:pt idx="0">
                  <c:v>港湾整備事業特別会計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0.37</c:v>
                </c:pt>
                <c:pt idx="2">
                  <c:v>#N/A</c:v>
                </c:pt>
                <c:pt idx="3">
                  <c:v>0.28000000000000003</c:v>
                </c:pt>
                <c:pt idx="4">
                  <c:v>#N/A</c:v>
                </c:pt>
                <c:pt idx="5">
                  <c:v>0.28999999999999998</c:v>
                </c:pt>
                <c:pt idx="6">
                  <c:v>#N/A</c:v>
                </c:pt>
                <c:pt idx="7">
                  <c:v>0.28000000000000003</c:v>
                </c:pt>
                <c:pt idx="8">
                  <c:v>#N/A</c:v>
                </c:pt>
                <c:pt idx="9">
                  <c:v>0.28999999999999998</c:v>
                </c:pt>
              </c:numCache>
            </c:numRef>
          </c:val>
          <c:extLst>
            <c:ext xmlns:c16="http://schemas.microsoft.com/office/drawing/2014/chart" uri="{C3380CC4-5D6E-409C-BE32-E72D297353CC}">
              <c16:uniqueId val="{00000003-B8C2-4B7E-9418-F46156E989B8}"/>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0.39</c:v>
                </c:pt>
                <c:pt idx="2">
                  <c:v>#N/A</c:v>
                </c:pt>
                <c:pt idx="3">
                  <c:v>0.56999999999999995</c:v>
                </c:pt>
                <c:pt idx="4">
                  <c:v>#N/A</c:v>
                </c:pt>
                <c:pt idx="5">
                  <c:v>0.49</c:v>
                </c:pt>
                <c:pt idx="6">
                  <c:v>#N/A</c:v>
                </c:pt>
                <c:pt idx="7">
                  <c:v>0.28000000000000003</c:v>
                </c:pt>
                <c:pt idx="8">
                  <c:v>#N/A</c:v>
                </c:pt>
                <c:pt idx="9">
                  <c:v>0.31</c:v>
                </c:pt>
              </c:numCache>
            </c:numRef>
          </c:val>
          <c:extLst>
            <c:ext xmlns:c16="http://schemas.microsoft.com/office/drawing/2014/chart" uri="{C3380CC4-5D6E-409C-BE32-E72D297353CC}">
              <c16:uniqueId val="{00000004-B8C2-4B7E-9418-F46156E989B8}"/>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1.01</c:v>
                </c:pt>
                <c:pt idx="2">
                  <c:v>#N/A</c:v>
                </c:pt>
                <c:pt idx="3">
                  <c:v>1</c:v>
                </c:pt>
                <c:pt idx="4">
                  <c:v>#N/A</c:v>
                </c:pt>
                <c:pt idx="5">
                  <c:v>1.91</c:v>
                </c:pt>
                <c:pt idx="6">
                  <c:v>#N/A</c:v>
                </c:pt>
                <c:pt idx="7">
                  <c:v>1.42</c:v>
                </c:pt>
                <c:pt idx="8">
                  <c:v>#N/A</c:v>
                </c:pt>
                <c:pt idx="9">
                  <c:v>0.44</c:v>
                </c:pt>
              </c:numCache>
            </c:numRef>
          </c:val>
          <c:extLst>
            <c:ext xmlns:c16="http://schemas.microsoft.com/office/drawing/2014/chart" uri="{C3380CC4-5D6E-409C-BE32-E72D297353CC}">
              <c16:uniqueId val="{00000005-B8C2-4B7E-9418-F46156E989B8}"/>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0.52</c:v>
                </c:pt>
                <c:pt idx="2">
                  <c:v>#N/A</c:v>
                </c:pt>
                <c:pt idx="3">
                  <c:v>5.22</c:v>
                </c:pt>
                <c:pt idx="4">
                  <c:v>#N/A</c:v>
                </c:pt>
                <c:pt idx="5">
                  <c:v>4.51</c:v>
                </c:pt>
                <c:pt idx="6">
                  <c:v>#N/A</c:v>
                </c:pt>
                <c:pt idx="7">
                  <c:v>4.03</c:v>
                </c:pt>
                <c:pt idx="8">
                  <c:v>#N/A</c:v>
                </c:pt>
                <c:pt idx="9">
                  <c:v>0.62</c:v>
                </c:pt>
              </c:numCache>
            </c:numRef>
          </c:val>
          <c:extLst>
            <c:ext xmlns:c16="http://schemas.microsoft.com/office/drawing/2014/chart" uri="{C3380CC4-5D6E-409C-BE32-E72D297353CC}">
              <c16:uniqueId val="{00000006-B8C2-4B7E-9418-F46156E989B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1.02</c:v>
                </c:pt>
                <c:pt idx="2">
                  <c:v>#N/A</c:v>
                </c:pt>
                <c:pt idx="3">
                  <c:v>1.29</c:v>
                </c:pt>
                <c:pt idx="4">
                  <c:v>#N/A</c:v>
                </c:pt>
                <c:pt idx="5">
                  <c:v>1.43</c:v>
                </c:pt>
                <c:pt idx="6">
                  <c:v>#N/A</c:v>
                </c:pt>
                <c:pt idx="7">
                  <c:v>1.57</c:v>
                </c:pt>
                <c:pt idx="8">
                  <c:v>#N/A</c:v>
                </c:pt>
                <c:pt idx="9">
                  <c:v>1.55</c:v>
                </c:pt>
              </c:numCache>
            </c:numRef>
          </c:val>
          <c:extLst>
            <c:ext xmlns:c16="http://schemas.microsoft.com/office/drawing/2014/chart" uri="{C3380CC4-5D6E-409C-BE32-E72D297353CC}">
              <c16:uniqueId val="{00000007-B8C2-4B7E-9418-F46156E989B8}"/>
            </c:ext>
          </c:extLst>
        </c:ser>
        <c:ser>
          <c:idx val="8"/>
          <c:order val="8"/>
          <c:tx>
            <c:strRef>
              <c:f>データシート!$A$35</c:f>
              <c:strCache>
                <c:ptCount val="1"/>
                <c:pt idx="0">
                  <c:v>産業廃棄物等処分事業会計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c:v>
                </c:pt>
                <c:pt idx="2">
                  <c:v>#N/A</c:v>
                </c:pt>
                <c:pt idx="3">
                  <c:v>4.42</c:v>
                </c:pt>
                <c:pt idx="4">
                  <c:v>#N/A</c:v>
                </c:pt>
                <c:pt idx="5">
                  <c:v>4.5999999999999996</c:v>
                </c:pt>
                <c:pt idx="6">
                  <c:v>#N/A</c:v>
                </c:pt>
                <c:pt idx="7">
                  <c:v>4.8600000000000003</c:v>
                </c:pt>
                <c:pt idx="8">
                  <c:v>#N/A</c:v>
                </c:pt>
                <c:pt idx="9">
                  <c:v>5.0199999999999996</c:v>
                </c:pt>
              </c:numCache>
            </c:numRef>
          </c:val>
          <c:extLst>
            <c:ext xmlns:c16="http://schemas.microsoft.com/office/drawing/2014/chart" uri="{C3380CC4-5D6E-409C-BE32-E72D297353CC}">
              <c16:uniqueId val="{00000008-B8C2-4B7E-9418-F46156E989B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4.05</c:v>
                </c:pt>
                <c:pt idx="2">
                  <c:v>#N/A</c:v>
                </c:pt>
                <c:pt idx="3">
                  <c:v>4.0599999999999996</c:v>
                </c:pt>
                <c:pt idx="4">
                  <c:v>#N/A</c:v>
                </c:pt>
                <c:pt idx="5">
                  <c:v>4.38</c:v>
                </c:pt>
                <c:pt idx="6">
                  <c:v>#N/A</c:v>
                </c:pt>
                <c:pt idx="7">
                  <c:v>4.79</c:v>
                </c:pt>
                <c:pt idx="8">
                  <c:v>#N/A</c:v>
                </c:pt>
                <c:pt idx="9">
                  <c:v>5.26</c:v>
                </c:pt>
              </c:numCache>
            </c:numRef>
          </c:val>
          <c:extLst>
            <c:ext xmlns:c16="http://schemas.microsoft.com/office/drawing/2014/chart" uri="{C3380CC4-5D6E-409C-BE32-E72D297353CC}">
              <c16:uniqueId val="{00000009-B8C2-4B7E-9418-F46156E989B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5634</c:v>
                </c:pt>
                <c:pt idx="5">
                  <c:v>5569</c:v>
                </c:pt>
                <c:pt idx="8">
                  <c:v>5433</c:v>
                </c:pt>
                <c:pt idx="11">
                  <c:v>5325</c:v>
                </c:pt>
                <c:pt idx="14">
                  <c:v>5256</c:v>
                </c:pt>
              </c:numCache>
            </c:numRef>
          </c:val>
          <c:extLst>
            <c:ext xmlns:c16="http://schemas.microsoft.com/office/drawing/2014/chart" uri="{C3380CC4-5D6E-409C-BE32-E72D297353CC}">
              <c16:uniqueId val="{00000000-60DC-4989-99E4-3295ED2AF7A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0DC-4989-99E4-3295ED2AF7A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16</c:v>
                </c:pt>
                <c:pt idx="3">
                  <c:v>3</c:v>
                </c:pt>
                <c:pt idx="6">
                  <c:v>0</c:v>
                </c:pt>
                <c:pt idx="9">
                  <c:v>0</c:v>
                </c:pt>
                <c:pt idx="12">
                  <c:v>0</c:v>
                </c:pt>
              </c:numCache>
            </c:numRef>
          </c:val>
          <c:extLst>
            <c:ext xmlns:c16="http://schemas.microsoft.com/office/drawing/2014/chart" uri="{C3380CC4-5D6E-409C-BE32-E72D297353CC}">
              <c16:uniqueId val="{00000002-60DC-4989-99E4-3295ED2AF7A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428</c:v>
                </c:pt>
                <c:pt idx="3">
                  <c:v>258</c:v>
                </c:pt>
                <c:pt idx="6">
                  <c:v>77</c:v>
                </c:pt>
                <c:pt idx="9">
                  <c:v>65</c:v>
                </c:pt>
                <c:pt idx="12">
                  <c:v>60</c:v>
                </c:pt>
              </c:numCache>
            </c:numRef>
          </c:val>
          <c:extLst>
            <c:ext xmlns:c16="http://schemas.microsoft.com/office/drawing/2014/chart" uri="{C3380CC4-5D6E-409C-BE32-E72D297353CC}">
              <c16:uniqueId val="{00000003-60DC-4989-99E4-3295ED2AF7A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1575</c:v>
                </c:pt>
                <c:pt idx="3">
                  <c:v>1557</c:v>
                </c:pt>
                <c:pt idx="6">
                  <c:v>1505</c:v>
                </c:pt>
                <c:pt idx="9">
                  <c:v>1440</c:v>
                </c:pt>
                <c:pt idx="12">
                  <c:v>1364</c:v>
                </c:pt>
              </c:numCache>
            </c:numRef>
          </c:val>
          <c:extLst>
            <c:ext xmlns:c16="http://schemas.microsoft.com/office/drawing/2014/chart" uri="{C3380CC4-5D6E-409C-BE32-E72D297353CC}">
              <c16:uniqueId val="{00000004-60DC-4989-99E4-3295ED2AF7A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12</c:v>
                </c:pt>
                <c:pt idx="6">
                  <c:v>0</c:v>
                </c:pt>
                <c:pt idx="9">
                  <c:v>0</c:v>
                </c:pt>
                <c:pt idx="12">
                  <c:v>0</c:v>
                </c:pt>
              </c:numCache>
            </c:numRef>
          </c:val>
          <c:extLst>
            <c:ext xmlns:c16="http://schemas.microsoft.com/office/drawing/2014/chart" uri="{C3380CC4-5D6E-409C-BE32-E72D297353CC}">
              <c16:uniqueId val="{00000005-60DC-4989-99E4-3295ED2AF7A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DC-4989-99E4-3295ED2AF7A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5180</c:v>
                </c:pt>
                <c:pt idx="3">
                  <c:v>5036</c:v>
                </c:pt>
                <c:pt idx="6">
                  <c:v>4913</c:v>
                </c:pt>
                <c:pt idx="9">
                  <c:v>4804</c:v>
                </c:pt>
                <c:pt idx="12">
                  <c:v>4783</c:v>
                </c:pt>
              </c:numCache>
            </c:numRef>
          </c:val>
          <c:extLst>
            <c:ext xmlns:c16="http://schemas.microsoft.com/office/drawing/2014/chart" uri="{C3380CC4-5D6E-409C-BE32-E72D297353CC}">
              <c16:uniqueId val="{00000007-60DC-4989-99E4-3295ED2AF7A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1565</c:v>
                </c:pt>
                <c:pt idx="2">
                  <c:v>#N/A</c:v>
                </c:pt>
                <c:pt idx="3">
                  <c:v>#N/A</c:v>
                </c:pt>
                <c:pt idx="4">
                  <c:v>1297</c:v>
                </c:pt>
                <c:pt idx="5">
                  <c:v>#N/A</c:v>
                </c:pt>
                <c:pt idx="6">
                  <c:v>#N/A</c:v>
                </c:pt>
                <c:pt idx="7">
                  <c:v>1062</c:v>
                </c:pt>
                <c:pt idx="8">
                  <c:v>#N/A</c:v>
                </c:pt>
                <c:pt idx="9">
                  <c:v>#N/A</c:v>
                </c:pt>
                <c:pt idx="10">
                  <c:v>984</c:v>
                </c:pt>
                <c:pt idx="11">
                  <c:v>#N/A</c:v>
                </c:pt>
                <c:pt idx="12">
                  <c:v>#N/A</c:v>
                </c:pt>
                <c:pt idx="13">
                  <c:v>951</c:v>
                </c:pt>
                <c:pt idx="14">
                  <c:v>#N/A</c:v>
                </c:pt>
              </c:numCache>
            </c:numRef>
          </c:val>
          <c:smooth val="0"/>
          <c:extLst>
            <c:ext xmlns:c16="http://schemas.microsoft.com/office/drawing/2014/chart" uri="{C3380CC4-5D6E-409C-BE32-E72D297353CC}">
              <c16:uniqueId val="{00000008-60DC-4989-99E4-3295ED2AF7A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47620</c:v>
                </c:pt>
                <c:pt idx="5">
                  <c:v>45985</c:v>
                </c:pt>
                <c:pt idx="8">
                  <c:v>44750</c:v>
                </c:pt>
                <c:pt idx="11">
                  <c:v>42634</c:v>
                </c:pt>
                <c:pt idx="14">
                  <c:v>41409</c:v>
                </c:pt>
              </c:numCache>
            </c:numRef>
          </c:val>
          <c:extLst>
            <c:ext xmlns:c16="http://schemas.microsoft.com/office/drawing/2014/chart" uri="{C3380CC4-5D6E-409C-BE32-E72D297353CC}">
              <c16:uniqueId val="{00000000-7787-4BD4-B710-AEB7F8E153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7790</c:v>
                </c:pt>
                <c:pt idx="5">
                  <c:v>7252</c:v>
                </c:pt>
                <c:pt idx="8">
                  <c:v>6922</c:v>
                </c:pt>
                <c:pt idx="11">
                  <c:v>6538</c:v>
                </c:pt>
                <c:pt idx="14">
                  <c:v>6448</c:v>
                </c:pt>
              </c:numCache>
            </c:numRef>
          </c:val>
          <c:extLst>
            <c:ext xmlns:c16="http://schemas.microsoft.com/office/drawing/2014/chart" uri="{C3380CC4-5D6E-409C-BE32-E72D297353CC}">
              <c16:uniqueId val="{00000001-7787-4BD4-B710-AEB7F8E153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6544</c:v>
                </c:pt>
                <c:pt idx="5">
                  <c:v>7329</c:v>
                </c:pt>
                <c:pt idx="8">
                  <c:v>8536</c:v>
                </c:pt>
                <c:pt idx="11">
                  <c:v>9573</c:v>
                </c:pt>
                <c:pt idx="14">
                  <c:v>10171</c:v>
                </c:pt>
              </c:numCache>
            </c:numRef>
          </c:val>
          <c:extLst>
            <c:ext xmlns:c16="http://schemas.microsoft.com/office/drawing/2014/chart" uri="{C3380CC4-5D6E-409C-BE32-E72D297353CC}">
              <c16:uniqueId val="{00000002-7787-4BD4-B710-AEB7F8E153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787-4BD4-B710-AEB7F8E153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787-4BD4-B710-AEB7F8E153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5-7787-4BD4-B710-AEB7F8E153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8354</c:v>
                </c:pt>
                <c:pt idx="3">
                  <c:v>8106</c:v>
                </c:pt>
                <c:pt idx="6">
                  <c:v>7923</c:v>
                </c:pt>
                <c:pt idx="9">
                  <c:v>8148</c:v>
                </c:pt>
                <c:pt idx="12">
                  <c:v>7862</c:v>
                </c:pt>
              </c:numCache>
            </c:numRef>
          </c:val>
          <c:extLst>
            <c:ext xmlns:c16="http://schemas.microsoft.com/office/drawing/2014/chart" uri="{C3380CC4-5D6E-409C-BE32-E72D297353CC}">
              <c16:uniqueId val="{00000006-7787-4BD4-B710-AEB7F8E153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848</c:v>
                </c:pt>
                <c:pt idx="3">
                  <c:v>615</c:v>
                </c:pt>
                <c:pt idx="6">
                  <c:v>606</c:v>
                </c:pt>
                <c:pt idx="9">
                  <c:v>634</c:v>
                </c:pt>
                <c:pt idx="12">
                  <c:v>686</c:v>
                </c:pt>
              </c:numCache>
            </c:numRef>
          </c:val>
          <c:extLst>
            <c:ext xmlns:c16="http://schemas.microsoft.com/office/drawing/2014/chart" uri="{C3380CC4-5D6E-409C-BE32-E72D297353CC}">
              <c16:uniqueId val="{00000007-7787-4BD4-B710-AEB7F8E153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14075</c:v>
                </c:pt>
                <c:pt idx="3">
                  <c:v>13282</c:v>
                </c:pt>
                <c:pt idx="6">
                  <c:v>12865</c:v>
                </c:pt>
                <c:pt idx="9">
                  <c:v>12172</c:v>
                </c:pt>
                <c:pt idx="12">
                  <c:v>11609</c:v>
                </c:pt>
              </c:numCache>
            </c:numRef>
          </c:val>
          <c:extLst>
            <c:ext xmlns:c16="http://schemas.microsoft.com/office/drawing/2014/chart" uri="{C3380CC4-5D6E-409C-BE32-E72D297353CC}">
              <c16:uniqueId val="{00000008-7787-4BD4-B710-AEB7F8E153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9-7787-4BD4-B710-AEB7F8E153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48015</c:v>
                </c:pt>
                <c:pt idx="3">
                  <c:v>46975</c:v>
                </c:pt>
                <c:pt idx="6">
                  <c:v>45954</c:v>
                </c:pt>
                <c:pt idx="9">
                  <c:v>44664</c:v>
                </c:pt>
                <c:pt idx="12">
                  <c:v>45317</c:v>
                </c:pt>
              </c:numCache>
            </c:numRef>
          </c:val>
          <c:extLst>
            <c:ext xmlns:c16="http://schemas.microsoft.com/office/drawing/2014/chart" uri="{C3380CC4-5D6E-409C-BE32-E72D297353CC}">
              <c16:uniqueId val="{0000000A-7787-4BD4-B710-AEB7F8E153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9342</c:v>
                </c:pt>
                <c:pt idx="2">
                  <c:v>#N/A</c:v>
                </c:pt>
                <c:pt idx="3">
                  <c:v>#N/A</c:v>
                </c:pt>
                <c:pt idx="4">
                  <c:v>8414</c:v>
                </c:pt>
                <c:pt idx="5">
                  <c:v>#N/A</c:v>
                </c:pt>
                <c:pt idx="6">
                  <c:v>#N/A</c:v>
                </c:pt>
                <c:pt idx="7">
                  <c:v>7140</c:v>
                </c:pt>
                <c:pt idx="8">
                  <c:v>#N/A</c:v>
                </c:pt>
                <c:pt idx="9">
                  <c:v>#N/A</c:v>
                </c:pt>
                <c:pt idx="10">
                  <c:v>6872</c:v>
                </c:pt>
                <c:pt idx="11">
                  <c:v>#N/A</c:v>
                </c:pt>
                <c:pt idx="12">
                  <c:v>#N/A</c:v>
                </c:pt>
                <c:pt idx="13">
                  <c:v>7446</c:v>
                </c:pt>
                <c:pt idx="14">
                  <c:v>#N/A</c:v>
                </c:pt>
              </c:numCache>
            </c:numRef>
          </c:val>
          <c:smooth val="0"/>
          <c:extLst>
            <c:ext xmlns:c16="http://schemas.microsoft.com/office/drawing/2014/chart" uri="{C3380CC4-5D6E-409C-BE32-E72D297353CC}">
              <c16:uniqueId val="{0000000B-7787-4BD4-B710-AEB7F8E153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3342</c:v>
                </c:pt>
                <c:pt idx="1">
                  <c:v>4063</c:v>
                </c:pt>
                <c:pt idx="2">
                  <c:v>4330</c:v>
                </c:pt>
              </c:numCache>
            </c:numRef>
          </c:val>
          <c:extLst>
            <c:ext xmlns:c16="http://schemas.microsoft.com/office/drawing/2014/chart" uri="{C3380CC4-5D6E-409C-BE32-E72D297353CC}">
              <c16:uniqueId val="{00000000-7F94-48C6-A6F9-49BF22694A1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420</c:v>
                </c:pt>
                <c:pt idx="1">
                  <c:v>557</c:v>
                </c:pt>
                <c:pt idx="2">
                  <c:v>736</c:v>
                </c:pt>
              </c:numCache>
            </c:numRef>
          </c:val>
          <c:extLst>
            <c:ext xmlns:c16="http://schemas.microsoft.com/office/drawing/2014/chart" uri="{C3380CC4-5D6E-409C-BE32-E72D297353CC}">
              <c16:uniqueId val="{00000001-7F94-48C6-A6F9-49BF22694A1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2652</c:v>
                </c:pt>
                <c:pt idx="1">
                  <c:v>2666</c:v>
                </c:pt>
                <c:pt idx="2">
                  <c:v>2634</c:v>
                </c:pt>
              </c:numCache>
            </c:numRef>
          </c:val>
          <c:extLst>
            <c:ext xmlns:c16="http://schemas.microsoft.com/office/drawing/2014/chart" uri="{C3380CC4-5D6E-409C-BE32-E72D297353CC}">
              <c16:uniqueId val="{00000002-7F94-48C6-A6F9-49BF22694A1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{BB2EB880-E0F7-46DE-A0CF-78C2529C6D70}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DAB-4F9A-9D80-A11D753DD03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{B01D30B9-373C-44F0-A441-CA20C301D489}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AB-4F9A-9D80-A11D753DD03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{9EB1285B-9C1E-4242-AC20-4F4B356477D9}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AB-4F9A-9D80-A11D753DD03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{AC66C8FD-8435-43F5-B635-3FE78384D93A}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AB-4F9A-9D80-A11D753DD03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{66FA01E5-00BD-4CE7-9148-28AEA2781D63}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AB-4F9A-9D80-A11D753DD03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{3B06F111-7B7A-4D83-8CBD-45B855B29E66}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DAB-4F9A-9D80-A11D753DD03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{552843D5-7880-411F-8FFE-D94F9FA4B988}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DAB-4F9A-9D80-A11D753DD03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{685A4CF4-4863-4F0B-BC25-D77B6D07AE5A}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DAB-4F9A-9D80-A11D753DD03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{44EA0A8B-1390-43DF-A512-E0788F3FC52B}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DAB-4F9A-9D80-A11D753DD03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c:v>
                </c:pt>
                <c:pt idx="8">
                  <c:v>68</c:v>
                </c:pt>
                <c:pt idx="16">
                  <c:v>69.099999999999994</c:v>
                </c:pt>
                <c:pt idx="24">
                  <c:v>69.7</c:v>
                </c:pt>
              </c:numCache>
            </c:numRef>
          </c:xVal>
          <c:yVal>
            <c:numRef>
              <c:f>公会計指標分析・財政指標組合せ分析表!$BP$51:$DC$51</c:f>
              <c:numCache>
                <c:formatCode>#,##0.0;"▲ "#,##0.0</c:formatCode>
                <c:ptCount val="40"/>
                <c:pt idx="0">
                  <c:v>34.5</c:v>
                </c:pt>
                <c:pt idx="8">
                  <c:v>30.1</c:v>
                </c:pt>
                <c:pt idx="16">
                  <c:v>26</c:v>
                </c:pt>
                <c:pt idx="24">
                  <c:v>25</c:v>
                </c:pt>
              </c:numCache>
            </c:numRef>
          </c:yVal>
          <c:smooth val="0"/>
          <c:extLst>
            <c:ext xmlns:c16="http://schemas.microsoft.com/office/drawing/2014/chart" uri="{C3380CC4-5D6E-409C-BE32-E72D297353CC}">
              <c16:uniqueId val="{00000009-2DAB-4F9A-9D80-A11D753DD03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{3858313C-CC1D-4B9C-BFFF-C186AC0F8399}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DAB-4F9A-9D80-A11D753DD03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{7C8AEC3F-299B-4DB5-8107-4EDC6108DCB5}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AB-4F9A-9D80-A11D753DD03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{2D70C25B-1433-4E92-81F1-3B9EB759F172}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AB-4F9A-9D80-A11D753DD03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{90298C2D-C3E2-4DF3-A47C-45AF79E620AD}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AB-4F9A-9D80-A11D753DD03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{C00163FF-637D-4525-B9D3-43595AC433C6}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AB-4F9A-9D80-A11D753DD03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{5ED118B6-88F2-42DE-8586-97DE1E80469D}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DAB-4F9A-9D80-A11D753DD03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{B0C76684-5525-4052-B596-40D1C9FA8F66}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DAB-4F9A-9D80-A11D753DD03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{F9C1E08E-D833-4894-A4EF-FEED92C07868}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DAB-4F9A-9D80-A11D753DD03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{8AE5A05B-C3B8-45ED-8931-9D93E91842C4}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DAB-4F9A-9D80-A11D753DD03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numCache>
            </c:numRef>
          </c:xVal>
          <c:yVal>
            <c:numRef>
              <c:f>公会計指標分析・財政指標組合せ分析表!$BP$55:$DC$55</c:f>
              <c:numCache>
                <c:formatCode>#,##0.0;"▲ "#,##0.0</c:formatCode>
                <c:ptCount val="40"/>
                <c:pt idx="0">
                  <c:v>3.9</c:v>
                </c:pt>
                <c:pt idx="8">
                  <c:v>0</c:v>
                </c:pt>
                <c:pt idx="16">
                  <c:v>0</c:v>
                </c:pt>
                <c:pt idx="24">
                  <c:v>0</c:v>
                </c:pt>
              </c:numCache>
            </c:numRef>
          </c:yVal>
          <c:smooth val="0"/>
          <c:extLst>
            <c:ext xmlns:c16="http://schemas.microsoft.com/office/drawing/2014/chart" uri="{C3380CC4-5D6E-409C-BE32-E72D297353CC}">
              <c16:uniqueId val="{00000013-2DAB-4F9A-9D80-A11D753DD03D}"/>
            </c:ext>
          </c:extLst>
        </c:ser>
        <c:dLbls>
          <c:showLegendKey val="0"/>
          <c:showVal val="1"/>
          <c:showCatName val="0"/>
          <c:showSerName val="0"/>
          <c:showPercent val="0"/>
          <c:showBubbleSize val="0"/>
        </c:dLbls>
        <c:axId val="46179840"/>
        <c:axId val="46181760"/>
      </c:scatterChart>
      <c:valAx>
        <c:axId val="46179840"/>
        <c:scaling>
          <c:orientation val="maxMin"/>
          <c:max val="73"/>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{1A9ACE0F-23CE-4488-B031-F6EE6BDA894C}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778-45A7-96AC-C272E72B21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{C816E99C-F499-4875-9B1E-27EEDE45680F}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78-45A7-96AC-C272E72B21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{28140C69-CD53-438C-B11B-0FE58B413598}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78-45A7-96AC-C272E72B21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{D3BC6FFD-E430-4534-AE5B-7B79EB4B8BD4}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78-45A7-96AC-C272E72B21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{AE42B9D3-CB2F-4008-B7FF-3B8CF9A89921}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78-45A7-96AC-C272E72B213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{977E389B-3597-4CE8-B6C5-6B926A5D43BE}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778-45A7-96AC-C272E72B21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{66471C93-055F-473B-8894-A0D75C2C5957}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778-45A7-96AC-C272E72B213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{B2BC9D63-0E86-4179-BE5D-0C2CAF7D8430}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778-45A7-96AC-C272E72B213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{F4BB915D-22EE-4953-A56A-DADF444A3DB8}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778-45A7-96AC-C272E72B21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5.7</c:v>
                </c:pt>
                <c:pt idx="16">
                  <c:v>4.7</c:v>
                </c:pt>
                <c:pt idx="24">
                  <c:v>4</c:v>
                </c:pt>
                <c:pt idx="32">
                  <c:v>3.6</c:v>
                </c:pt>
              </c:numCache>
            </c:numRef>
          </c:xVal>
          <c:yVal>
            <c:numRef>
              <c:f>公会計指標分析・財政指標組合せ分析表!$BP$73:$DC$73</c:f>
              <c:numCache>
                <c:formatCode>#,##0.0;"▲ "#,##0.0</c:formatCode>
                <c:ptCount val="40"/>
                <c:pt idx="0">
                  <c:v>34.5</c:v>
                </c:pt>
                <c:pt idx="8">
                  <c:v>30.1</c:v>
                </c:pt>
                <c:pt idx="16">
                  <c:v>26</c:v>
                </c:pt>
                <c:pt idx="24">
                  <c:v>25</c:v>
                </c:pt>
                <c:pt idx="32">
                  <c:v>26.6</c:v>
                </c:pt>
              </c:numCache>
            </c:numRef>
          </c:yVal>
          <c:smooth val="0"/>
          <c:extLst>
            <c:ext xmlns:c16="http://schemas.microsoft.com/office/drawing/2014/chart" uri="{C3380CC4-5D6E-409C-BE32-E72D297353CC}">
              <c16:uniqueId val="{00000009-1778-45A7-96AC-C272E72B21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{E0AAFB40-9135-4B6C-8440-B7856805B0BE}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778-45A7-96AC-C272E72B21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{FE7A5B00-8FD5-44A8-8158-660AEFE47C01}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78-45A7-96AC-C272E72B21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{73354E28-4231-4715-9D5F-02F733EEDDFE}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78-45A7-96AC-C272E72B21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{128AA545-FC7C-4B13-950A-1BDA1B91B9F0}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78-45A7-96AC-C272E72B21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{E9C467FC-749D-49AC-B55B-6730B6A32F1B}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78-45A7-96AC-C272E72B213A}"/>
                </c:ext>
              </c:extLst>
            </c:dLbl>
            <c:dLbl>
              <c:idx val="8"/>
              <c:layout>
                <c:manualLayout>
                  <c:x val="-2.882984014740072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{2DE64232-4A7D-44CD-8F09-F74BBFFFC07D}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778-45A7-96AC-C272E72B213A}"/>
                </c:ext>
              </c:extLst>
            </c:dLbl>
            <c:dLbl>
              <c:idx val="16"/>
              <c:layout>
                <c:manualLayout>
                  <c:x val="-3.4310845302750505E-2"/>
                  <c:y val="-0.100110144002323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{E2B0C220-83DC-45A3-AD9E-992CD90BD073}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778-45A7-96AC-C272E72B213A}"/>
                </c:ext>
              </c:extLst>
            </c:dLbl>
            <c:dLbl>
              <c:idx val="24"/>
              <c:layout>
                <c:manualLayout>
                  <c:x val="-3.1570342725075584E-2"/>
                  <c:y val="-2.464883037070171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{0A2EB684-CD0A-4F0D-B138-72A235E58B96}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778-45A7-96AC-C272E72B213A}"/>
                </c:ext>
              </c:extLst>
            </c:dLbl>
            <c:dLbl>
              <c:idx val="32"/>
              <c:layout>
                <c:manualLayout>
                  <c:x val="-3.1570342725075584E-2"/>
                  <c:y val="-6.249028191521788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{B2E4BE58-3CDA-4133-B9DC-5A616C36F89B}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778-45A7-96AC-C272E72B21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1778-45A7-96AC-C272E72B213A}"/>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北海道小樽市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104,432
103,343
243.87
65,606,611
65,401,001
200,272
32,181,088
45,316,643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本市人口は、昭和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年代には増加から減少に転じ、平成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年度に過疎地域に指定されるなど、現在も急激な人口減少が進んで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いる。市税収入について、前年度より増加しているが、人口減少による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経済規模の縮小に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より、依然として財源不足となっている状況である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方で、高齢化に伴う社会保障費の増加や北海道日本海側の多雪地域に位置することによる多額の除雪費、港湾管理、保健所設置などによる本市特有の行政需要も多く、地方交付税への依存度が高い財政構造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今後、小樽市中長期財政収支計画に沿ったふるさと納税の推進やネーミングライツ、宿泊税の導入等を行い、歳入確保に努め、財政の健全化を図る。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10885</xdr:rowOff>
    </xdr:from>
    <xdr:to>
      <xdr:col>23</xdr:col>
      <xdr:colOff>133350</xdr:colOff>
      <xdr:row>45</xdr:row>
      <xdr:rowOff>10885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7261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10885</xdr:rowOff>
    </xdr:from>
    <xdr:to>
      <xdr:col>19</xdr:col>
      <xdr:colOff>133350</xdr:colOff>
      <xdr:row>45</xdr:row>
      <xdr:rowOff>10885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7261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10885</xdr:rowOff>
    </xdr:from>
    <xdr:to>
      <xdr:col>15</xdr:col>
      <xdr:colOff>82550</xdr:colOff>
      <xdr:row>45</xdr:row>
      <xdr:rowOff>28122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7261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28122</xdr:rowOff>
    </xdr:from>
    <xdr:to>
      <xdr:col>11</xdr:col>
      <xdr:colOff>31750</xdr:colOff>
      <xdr:row>45</xdr:row>
      <xdr:rowOff>28122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743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131535</xdr:rowOff>
    </xdr:from>
    <xdr:to>
      <xdr:col>23</xdr:col>
      <xdr:colOff>184150</xdr:colOff>
      <xdr:row>45</xdr:row>
      <xdr:rowOff>61685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6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27412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71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131535</xdr:rowOff>
    </xdr:from>
    <xdr:to>
      <xdr:col>19</xdr:col>
      <xdr:colOff>184150</xdr:colOff>
      <xdr:row>45</xdr:row>
      <xdr:rowOff>61685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46462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761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131535</xdr:rowOff>
    </xdr:from>
    <xdr:to>
      <xdr:col>15</xdr:col>
      <xdr:colOff>133350</xdr:colOff>
      <xdr:row>45</xdr:row>
      <xdr:rowOff>61685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46462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761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148772</xdr:rowOff>
    </xdr:from>
    <xdr:to>
      <xdr:col>11</xdr:col>
      <xdr:colOff>82550</xdr:colOff>
      <xdr:row>45</xdr:row>
      <xdr:rowOff>78922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63699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148772</xdr:rowOff>
    </xdr:from>
    <xdr:to>
      <xdr:col>7</xdr:col>
      <xdr:colOff>31750</xdr:colOff>
      <xdr:row>45</xdr:row>
      <xdr:rowOff>78922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63699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地方税や地方特例交付金の増により経常一般財源が増加したが、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物価高騰や人件費、退職手当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等の増により経常経費充当一般財源が増加したため、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％を超える状況が続いており、政策的な事業に使える財源が少なく、非常に硬直した財政構造となっている。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事業の見直し、優先度等の精査を進め、経常経費の削減を図る。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36406</xdr:rowOff>
    </xdr:from>
    <xdr:to>
      <xdr:col>23</xdr:col>
      <xdr:colOff>133350</xdr:colOff>
      <xdr:row>62</xdr:row>
      <xdr:rowOff>165100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666306"/>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135467</xdr:rowOff>
    </xdr:from>
    <xdr:to>
      <xdr:col>19</xdr:col>
      <xdr:colOff>133350</xdr:colOff>
      <xdr:row>62</xdr:row>
      <xdr:rowOff>36406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593917"/>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63077</xdr:rowOff>
    </xdr:from>
    <xdr:to>
      <xdr:col>15</xdr:col>
      <xdr:colOff>82550</xdr:colOff>
      <xdr:row>61</xdr:row>
      <xdr:rowOff>135467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5215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63077</xdr:rowOff>
    </xdr:from>
    <xdr:to>
      <xdr:col>11</xdr:col>
      <xdr:colOff>31750</xdr:colOff>
      <xdr:row>63</xdr:row>
      <xdr:rowOff>146473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521527"/>
          <a:ext cx="889000" cy="42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86377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1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157056</xdr:rowOff>
    </xdr:from>
    <xdr:to>
      <xdr:col>19</xdr:col>
      <xdr:colOff>184150</xdr:colOff>
      <xdr:row>62</xdr:row>
      <xdr:rowOff>87206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97383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384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84667</xdr:rowOff>
    </xdr:from>
    <xdr:to>
      <xdr:col>15</xdr:col>
      <xdr:colOff>133350</xdr:colOff>
      <xdr:row>62</xdr:row>
      <xdr:rowOff>14817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24994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12277</xdr:rowOff>
    </xdr:from>
    <xdr:to>
      <xdr:col>11</xdr:col>
      <xdr:colOff>82550</xdr:colOff>
      <xdr:row>61</xdr:row>
      <xdr:rowOff>113877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98654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95673</xdr:rowOff>
    </xdr:from>
    <xdr:to>
      <xdr:col>7</xdr:col>
      <xdr:colOff>31750</xdr:colOff>
      <xdr:row>64</xdr:row>
      <xdr:rowOff>25823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10600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8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人口減少が進んでいる中でも、地勢的な要因等から冬期の道路除排雪費用がかさむことなどにより、類似団体の中でも高い水準となっている。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今後も業務の効率化や改善を図りながら、行政サービスの維持・向上のための適正な人員配置と事務経費などのコストの縮減に努める。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111413</xdr:rowOff>
    </xdr:from>
    <xdr:to>
      <xdr:col>23</xdr:col>
      <xdr:colOff>133350</xdr:colOff>
      <xdr:row>87</xdr:row>
      <xdr:rowOff>144504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856113"/>
          <a:ext cx="838200" cy="20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111413</xdr:rowOff>
    </xdr:from>
    <xdr:to>
      <xdr:col>19</xdr:col>
      <xdr:colOff>133350</xdr:colOff>
      <xdr:row>87</xdr:row>
      <xdr:rowOff>45331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856113"/>
          <a:ext cx="889000" cy="10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166315</xdr:rowOff>
    </xdr:from>
    <xdr:to>
      <xdr:col>15</xdr:col>
      <xdr:colOff>82550</xdr:colOff>
      <xdr:row>87</xdr:row>
      <xdr:rowOff>45331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739565"/>
          <a:ext cx="889000" cy="22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130315</xdr:rowOff>
    </xdr:from>
    <xdr:to>
      <xdr:col>11</xdr:col>
      <xdr:colOff>31750</xdr:colOff>
      <xdr:row>85</xdr:row>
      <xdr:rowOff>166315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532115"/>
          <a:ext cx="889000" cy="20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93704</xdr:rowOff>
    </xdr:from>
    <xdr:to>
      <xdr:col>23</xdr:col>
      <xdr:colOff>184150</xdr:colOff>
      <xdr:row>88</xdr:row>
      <xdr:rowOff>23854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00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65781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98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60613</xdr:rowOff>
    </xdr:from>
    <xdr:to>
      <xdr:col>19</xdr:col>
      <xdr:colOff>184150</xdr:colOff>
      <xdr:row>86</xdr:row>
      <xdr:rowOff>162213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8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146990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891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165981</xdr:rowOff>
    </xdr:from>
    <xdr:to>
      <xdr:col>15</xdr:col>
      <xdr:colOff>133350</xdr:colOff>
      <xdr:row>87</xdr:row>
      <xdr:rowOff>96131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91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80908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99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115515</xdr:rowOff>
    </xdr:from>
    <xdr:to>
      <xdr:col>11</xdr:col>
      <xdr:colOff>82550</xdr:colOff>
      <xdr:row>86</xdr:row>
      <xdr:rowOff>45665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68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30442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77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79515</xdr:rowOff>
    </xdr:from>
    <xdr:to>
      <xdr:col>7</xdr:col>
      <xdr:colOff>31750</xdr:colOff>
      <xdr:row>85</xdr:row>
      <xdr:rowOff>9665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8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165892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6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人事評価の給与反映未実施等により、国を下回る給与水準となっている。今後においても、国や他団体の給与水準や民間賃金等の状況を踏まえながら、給与水準の適正化に努める。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123825</xdr:rowOff>
    </xdr:from>
    <xdr:to>
      <xdr:col>81</xdr:col>
      <xdr:colOff>44450</xdr:colOff>
      <xdr:row>83</xdr:row>
      <xdr:rowOff>32809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182725"/>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103716</xdr:rowOff>
    </xdr:from>
    <xdr:to>
      <xdr:col>77</xdr:col>
      <xdr:colOff>44450</xdr:colOff>
      <xdr:row>82</xdr:row>
      <xdr:rowOff>123825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1626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103716</xdr:rowOff>
    </xdr:from>
    <xdr:to>
      <xdr:col>72</xdr:col>
      <xdr:colOff>203200</xdr:colOff>
      <xdr:row>83</xdr:row>
      <xdr:rowOff>32809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16261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32809</xdr:rowOff>
    </xdr:from>
    <xdr:to>
      <xdr:col>68</xdr:col>
      <xdr:colOff>152400</xdr:colOff>
      <xdr:row>83</xdr:row>
      <xdr:rowOff>52916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2631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153459</xdr:rowOff>
    </xdr:from>
    <xdr:to>
      <xdr:col>81</xdr:col>
      <xdr:colOff>95250</xdr:colOff>
      <xdr:row>83</xdr:row>
      <xdr:rowOff>83609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21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169986</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057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73025</xdr:rowOff>
    </xdr:from>
    <xdr:to>
      <xdr:col>77</xdr:col>
      <xdr:colOff>95250</xdr:colOff>
      <xdr:row>83</xdr:row>
      <xdr:rowOff>3175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13352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900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52916</xdr:rowOff>
    </xdr:from>
    <xdr:to>
      <xdr:col>73</xdr:col>
      <xdr:colOff>44450</xdr:colOff>
      <xdr:row>82</xdr:row>
      <xdr:rowOff>154516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164693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88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153459</xdr:rowOff>
    </xdr:from>
    <xdr:to>
      <xdr:col>68</xdr:col>
      <xdr:colOff>203200</xdr:colOff>
      <xdr:row>83</xdr:row>
      <xdr:rowOff>83609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21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93786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98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2116</xdr:rowOff>
    </xdr:from>
    <xdr:to>
      <xdr:col>64</xdr:col>
      <xdr:colOff>152400</xdr:colOff>
      <xdr:row>83</xdr:row>
      <xdr:rowOff>103716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113893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市は東西に細長い地勢的要因により消防職員を多く配置する必要があること、保健所を設置していること及び港湾事務を行っていることにより、類似団体と比較して人口千人当たりの職員数が多くなっている。これまでも指定管理者制度の活用や民間への業務委託の推進により職員数の削減を実施してきたが、今後も事務事業見直しにより適正な職員定数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82021</xdr:rowOff>
    </xdr:from>
    <xdr:to>
      <xdr:col>81</xdr:col>
      <xdr:colOff>44450</xdr:colOff>
      <xdr:row>67</xdr:row>
      <xdr:rowOff>156421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569171"/>
          <a:ext cx="838200" cy="7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5609</xdr:rowOff>
    </xdr:from>
    <xdr:to>
      <xdr:col>77</xdr:col>
      <xdr:colOff>44450</xdr:colOff>
      <xdr:row>67</xdr:row>
      <xdr:rowOff>82021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492759"/>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162983</xdr:rowOff>
    </xdr:from>
    <xdr:to>
      <xdr:col>72</xdr:col>
      <xdr:colOff>203200</xdr:colOff>
      <xdr:row>67</xdr:row>
      <xdr:rowOff>5609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478683"/>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128799</xdr:rowOff>
    </xdr:from>
    <xdr:to>
      <xdr:col>68</xdr:col>
      <xdr:colOff>152400</xdr:colOff>
      <xdr:row>66</xdr:row>
      <xdr:rowOff>162983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444499"/>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105621</xdr:rowOff>
    </xdr:from>
    <xdr:to>
      <xdr:col>81</xdr:col>
      <xdr:colOff>95250</xdr:colOff>
      <xdr:row>68</xdr:row>
      <xdr:rowOff>35771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59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67</xdr:row>
      <xdr:rowOff>1498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488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31221</xdr:rowOff>
    </xdr:from>
    <xdr:to>
      <xdr:col>77</xdr:col>
      <xdr:colOff>95250</xdr:colOff>
      <xdr:row>67</xdr:row>
      <xdr:rowOff>132821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51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117598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604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126259</xdr:rowOff>
    </xdr:from>
    <xdr:to>
      <xdr:col>73</xdr:col>
      <xdr:colOff>44450</xdr:colOff>
      <xdr:row>67</xdr:row>
      <xdr:rowOff>56409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44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41186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528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112183</xdr:rowOff>
    </xdr:from>
    <xdr:to>
      <xdr:col>68</xdr:col>
      <xdr:colOff>203200</xdr:colOff>
      <xdr:row>67</xdr:row>
      <xdr:rowOff>42333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27110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51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77999</xdr:rowOff>
    </xdr:from>
    <xdr:to>
      <xdr:col>64</xdr:col>
      <xdr:colOff>152400</xdr:colOff>
      <xdr:row>67</xdr:row>
      <xdr:rowOff>8149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39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164376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480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起債の抑制に努めてきた結果、</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年度平均の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負担が減少したため、実質公債比率は改善傾向にあり、類似団体内平均値より低い水準となっている。今後も、建設事業の厳選等により、新規の起債発行を抑制し、公債費負担の減少に努めることで、実質公債費比率の更なる改善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23585</xdr:rowOff>
    </xdr:from>
    <xdr:to>
      <xdr:col>81</xdr:col>
      <xdr:colOff>44450</xdr:colOff>
      <xdr:row>40</xdr:row>
      <xdr:rowOff>69548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81585"/>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69548</xdr:rowOff>
    </xdr:from>
    <xdr:to>
      <xdr:col>77</xdr:col>
      <xdr:colOff>44450</xdr:colOff>
      <xdr:row>40</xdr:row>
      <xdr:rowOff>149981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92754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149981</xdr:rowOff>
    </xdr:from>
    <xdr:to>
      <xdr:col>72</xdr:col>
      <xdr:colOff>203200</xdr:colOff>
      <xdr:row>41</xdr:row>
      <xdr:rowOff>93435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007981"/>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93435</xdr:rowOff>
    </xdr:from>
    <xdr:to>
      <xdr:col>68</xdr:col>
      <xdr:colOff>152400</xdr:colOff>
      <xdr:row>42</xdr:row>
      <xdr:rowOff>48381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122885"/>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144235</xdr:rowOff>
    </xdr:from>
    <xdr:to>
      <xdr:col>81</xdr:col>
      <xdr:colOff>95250</xdr:colOff>
      <xdr:row>40</xdr:row>
      <xdr:rowOff>74385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160762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18748</xdr:rowOff>
    </xdr:from>
    <xdr:to>
      <xdr:col>77</xdr:col>
      <xdr:colOff>95250</xdr:colOff>
      <xdr:row>40</xdr:row>
      <xdr:rowOff>120348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130525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645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99181</xdr:rowOff>
    </xdr:from>
    <xdr:to>
      <xdr:col>73</xdr:col>
      <xdr:colOff>44450</xdr:colOff>
      <xdr:row>41</xdr:row>
      <xdr:rowOff>29331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14108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42635</xdr:rowOff>
    </xdr:from>
    <xdr:to>
      <xdr:col>68</xdr:col>
      <xdr:colOff>203200</xdr:colOff>
      <xdr:row>41</xdr:row>
      <xdr:rowOff>144235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129012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169031</xdr:rowOff>
    </xdr:from>
    <xdr:to>
      <xdr:col>64</xdr:col>
      <xdr:colOff>152400</xdr:colOff>
      <xdr:row>42</xdr:row>
      <xdr:rowOff>99181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83958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地方債の現在高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の増加及び基準財政需要額算入見込額の減少により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した。公債費等義務的経費の削減を中心とする行財政改革を進め、財政の健全化に努める。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907</xdr:rowOff>
    </xdr:from>
    <xdr:to>
      <xdr:col>81</xdr:col>
      <xdr:colOff>44450</xdr:colOff>
      <xdr:row>16</xdr:row>
      <xdr:rowOff>28484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744107"/>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907</xdr:rowOff>
    </xdr:from>
    <xdr:to>
      <xdr:col>77</xdr:col>
      <xdr:colOff>44450</xdr:colOff>
      <xdr:row>16</xdr:row>
      <xdr:rowOff>18143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7441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18143</xdr:rowOff>
    </xdr:from>
    <xdr:to>
      <xdr:col>72</xdr:col>
      <xdr:colOff>203200</xdr:colOff>
      <xdr:row>16</xdr:row>
      <xdr:rowOff>88809</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761343"/>
          <a:ext cx="889000" cy="7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88809</xdr:rowOff>
    </xdr:from>
    <xdr:to>
      <xdr:col>68</xdr:col>
      <xdr:colOff>152400</xdr:colOff>
      <xdr:row>16</xdr:row>
      <xdr:rowOff>164646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832009"/>
          <a:ext cx="889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149134</xdr:rowOff>
    </xdr:from>
    <xdr:to>
      <xdr:col>81</xdr:col>
      <xdr:colOff>95250</xdr:colOff>
      <xdr:row>16</xdr:row>
      <xdr:rowOff>79284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7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121211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69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121557</xdr:rowOff>
    </xdr:from>
    <xdr:to>
      <xdr:col>77</xdr:col>
      <xdr:colOff>95250</xdr:colOff>
      <xdr:row>16</xdr:row>
      <xdr:rowOff>51707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69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36484</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779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138793</xdr:rowOff>
    </xdr:from>
    <xdr:to>
      <xdr:col>73</xdr:col>
      <xdr:colOff>44450</xdr:colOff>
      <xdr:row>16</xdr:row>
      <xdr:rowOff>68943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71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53720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9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38009</xdr:rowOff>
    </xdr:from>
    <xdr:to>
      <xdr:col>68</xdr:col>
      <xdr:colOff>203200</xdr:colOff>
      <xdr:row>16</xdr:row>
      <xdr:rowOff>139609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8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124386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67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113846</xdr:rowOff>
    </xdr:from>
    <xdr:to>
      <xdr:col>64</xdr:col>
      <xdr:colOff>152400</xdr:colOff>
      <xdr:row>17</xdr:row>
      <xdr:rowOff>43996</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85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28773</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943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北海道小樽市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104,432
103,343
243.87
65,606,611
65,401,001
200,272
32,181,088
45,316,643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地勢的要因から消防職員を多く抱えるほか、港湾事務や保健所設置により人口当たりの職員数が多くなっているが、引き続き指定管理者制度の活用等による職員数の適正管理に努める。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38</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970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146050</xdr:rowOff>
    </xdr:from>
    <xdr:to>
      <xdr:col>19</xdr:col>
      <xdr:colOff>187325</xdr:colOff>
      <xdr:row>37</xdr:row>
      <xdr:rowOff>168910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89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37</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820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38</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820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99060</xdr:rowOff>
    </xdr:from>
    <xdr:to>
      <xdr:col>24</xdr:col>
      <xdr:colOff>76200</xdr:colOff>
      <xdr:row>39</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71137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118110</xdr:rowOff>
    </xdr:from>
    <xdr:to>
      <xdr:col>15</xdr:col>
      <xdr:colOff>149225</xdr:colOff>
      <xdr:row>38</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33037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30480</xdr:rowOff>
    </xdr:from>
    <xdr:to>
      <xdr:col>6</xdr:col>
      <xdr:colOff>171450</xdr:colOff>
      <xdr:row>38</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116857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物価高騰等の影響により、前年度より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ポイント増加となったが、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事務事業の見直しや管理経費等の削減によ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、物件費の経常収支比率は類似団体の中で最も低くなっている。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42418</xdr:rowOff>
    </xdr:from>
    <xdr:to>
      <xdr:col>82</xdr:col>
      <xdr:colOff>107950</xdr:colOff>
      <xdr:row>13</xdr:row>
      <xdr:rowOff>60706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2712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42418</xdr:rowOff>
    </xdr:from>
    <xdr:to>
      <xdr:col>78</xdr:col>
      <xdr:colOff>69850</xdr:colOff>
      <xdr:row>13</xdr:row>
      <xdr:rowOff>51562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2712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5842</xdr:rowOff>
    </xdr:from>
    <xdr:to>
      <xdr:col>73</xdr:col>
      <xdr:colOff>180975</xdr:colOff>
      <xdr:row>13</xdr:row>
      <xdr:rowOff>51562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2346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5842</xdr:rowOff>
    </xdr:from>
    <xdr:to>
      <xdr:col>69</xdr:col>
      <xdr:colOff>92075</xdr:colOff>
      <xdr:row>13</xdr:row>
      <xdr:rowOff>33274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2346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9906</xdr:rowOff>
    </xdr:from>
    <xdr:to>
      <xdr:col>82</xdr:col>
      <xdr:colOff>158750</xdr:colOff>
      <xdr:row>13</xdr:row>
      <xdr:rowOff>111506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23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89933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14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163068</xdr:rowOff>
    </xdr:from>
    <xdr:to>
      <xdr:col>78</xdr:col>
      <xdr:colOff>120650</xdr:colOff>
      <xdr:row>13</xdr:row>
      <xdr:rowOff>93218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22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103395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1989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762</xdr:rowOff>
    </xdr:from>
    <xdr:to>
      <xdr:col>74</xdr:col>
      <xdr:colOff>31750</xdr:colOff>
      <xdr:row>13</xdr:row>
      <xdr:rowOff>102362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22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112539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199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126492</xdr:rowOff>
    </xdr:from>
    <xdr:to>
      <xdr:col>69</xdr:col>
      <xdr:colOff>142875</xdr:colOff>
      <xdr:row>13</xdr:row>
      <xdr:rowOff>56642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18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66819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195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153924</xdr:rowOff>
    </xdr:from>
    <xdr:to>
      <xdr:col>65</xdr:col>
      <xdr:colOff>53975</xdr:colOff>
      <xdr:row>13</xdr:row>
      <xdr:rowOff>84074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21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94251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198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療養給付費や介護給付費等の増により、経常経費に充当する一般財源が増加した一方、経常経費全体の一般財源も増加したことにより、扶助費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の経常収支比率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は前年度と同じ</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自立支援や予防対策の推進により、社会保障給付の増加傾向に歯止めをかけるよう努める。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8890</xdr:rowOff>
    </xdr:from>
    <xdr:to>
      <xdr:col>24</xdr:col>
      <xdr:colOff>25400</xdr:colOff>
      <xdr:row>57</xdr:row>
      <xdr:rowOff>8890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81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73660</xdr:rowOff>
    </xdr:from>
    <xdr:to>
      <xdr:col>19</xdr:col>
      <xdr:colOff>187325</xdr:colOff>
      <xdr:row>57</xdr:row>
      <xdr:rowOff>8890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748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73660</xdr:rowOff>
    </xdr:from>
    <xdr:to>
      <xdr:col>15</xdr:col>
      <xdr:colOff>98425</xdr:colOff>
      <xdr:row>56</xdr:row>
      <xdr:rowOff>96520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674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96520</xdr:rowOff>
    </xdr:from>
    <xdr:to>
      <xdr:col>11</xdr:col>
      <xdr:colOff>9525</xdr:colOff>
      <xdr:row>56</xdr:row>
      <xdr:rowOff>149860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977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129540</xdr:rowOff>
    </xdr:from>
    <xdr:to>
      <xdr:col>24</xdr:col>
      <xdr:colOff>76200</xdr:colOff>
      <xdr:row>57</xdr:row>
      <xdr:rowOff>59690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146067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129540</xdr:rowOff>
    </xdr:from>
    <xdr:to>
      <xdr:col>20</xdr:col>
      <xdr:colOff>38100</xdr:colOff>
      <xdr:row>57</xdr:row>
      <xdr:rowOff>59690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69867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22860</xdr:rowOff>
    </xdr:from>
    <xdr:to>
      <xdr:col>15</xdr:col>
      <xdr:colOff>149225</xdr:colOff>
      <xdr:row>56</xdr:row>
      <xdr:rowOff>124460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134637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45720</xdr:rowOff>
    </xdr:from>
    <xdr:to>
      <xdr:col>11</xdr:col>
      <xdr:colOff>60325</xdr:colOff>
      <xdr:row>56</xdr:row>
      <xdr:rowOff>147320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157497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1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99060</xdr:rowOff>
    </xdr:from>
    <xdr:to>
      <xdr:col>6</xdr:col>
      <xdr:colOff>171450</xdr:colOff>
      <xdr:row>57</xdr:row>
      <xdr:rowOff>29210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13987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病院事業等の公営事業会計への繰出金のほか、冬期間の道路除排雪等の維持補修費の支出は大きく、その他の経常収支比率は類似団体の中で高い水準となっている。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事業の見直し、優先度等の精査を進め、経常経費の削減を図る。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4535</xdr:rowOff>
    </xdr:from>
    <xdr:to>
      <xdr:col>82</xdr:col>
      <xdr:colOff>107950</xdr:colOff>
      <xdr:row>61</xdr:row>
      <xdr:rowOff>37193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4629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4535</xdr:rowOff>
    </xdr:from>
    <xdr:to>
      <xdr:col>78</xdr:col>
      <xdr:colOff>69850</xdr:colOff>
      <xdr:row>61</xdr:row>
      <xdr:rowOff>37193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462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45357</xdr:rowOff>
    </xdr:from>
    <xdr:to>
      <xdr:col>73</xdr:col>
      <xdr:colOff>180975</xdr:colOff>
      <xdr:row>61</xdr:row>
      <xdr:rowOff>4535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3323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45357</xdr:rowOff>
    </xdr:from>
    <xdr:to>
      <xdr:col>69</xdr:col>
      <xdr:colOff>92075</xdr:colOff>
      <xdr:row>61</xdr:row>
      <xdr:rowOff>80735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332357"/>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125185</xdr:rowOff>
    </xdr:from>
    <xdr:to>
      <xdr:col>82</xdr:col>
      <xdr:colOff>158750</xdr:colOff>
      <xdr:row>61</xdr:row>
      <xdr:rowOff>55335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33762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3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157843</xdr:rowOff>
    </xdr:from>
    <xdr:to>
      <xdr:col>78</xdr:col>
      <xdr:colOff>120650</xdr:colOff>
      <xdr:row>61</xdr:row>
      <xdr:rowOff>87993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72770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531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125185</xdr:rowOff>
    </xdr:from>
    <xdr:to>
      <xdr:col>74</xdr:col>
      <xdr:colOff>31750</xdr:colOff>
      <xdr:row>61</xdr:row>
      <xdr:rowOff>55335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40112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166007</xdr:rowOff>
    </xdr:from>
    <xdr:to>
      <xdr:col>69</xdr:col>
      <xdr:colOff>142875</xdr:colOff>
      <xdr:row>60</xdr:row>
      <xdr:rowOff>96157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80934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29935</xdr:rowOff>
    </xdr:from>
    <xdr:to>
      <xdr:col>65</xdr:col>
      <xdr:colOff>53975</xdr:colOff>
      <xdr:row>61</xdr:row>
      <xdr:rowOff>131535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48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116312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57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一部事務組合への負担金の経常経費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一般財源が減少した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、補助費等の経常収支比率は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ポイント改善した。引き続き事業の見直し等を行い、経費削減に努める。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165862</xdr:rowOff>
    </xdr:from>
    <xdr:to>
      <xdr:col>82</xdr:col>
      <xdr:colOff>107950</xdr:colOff>
      <xdr:row>36</xdr:row>
      <xdr:rowOff>21844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16661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36</xdr:row>
      <xdr:rowOff>21844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94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21844</xdr:rowOff>
    </xdr:from>
    <xdr:to>
      <xdr:col>73</xdr:col>
      <xdr:colOff>180975</xdr:colOff>
      <xdr:row>36</xdr:row>
      <xdr:rowOff>21844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94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9404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115062</xdr:rowOff>
    </xdr:from>
    <xdr:to>
      <xdr:col>82</xdr:col>
      <xdr:colOff>158750</xdr:colOff>
      <xdr:row>36</xdr:row>
      <xdr:rowOff>45212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131589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6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142494</xdr:rowOff>
    </xdr:from>
    <xdr:to>
      <xdr:col>78</xdr:col>
      <xdr:colOff>120650</xdr:colOff>
      <xdr:row>36</xdr:row>
      <xdr:rowOff>72644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82821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912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82821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142494</xdr:rowOff>
    </xdr:from>
    <xdr:to>
      <xdr:col>69</xdr:col>
      <xdr:colOff>142875</xdr:colOff>
      <xdr:row>36</xdr:row>
      <xdr:rowOff>72644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82821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139717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過去に借入れした市債の元利償還金は平成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年度をピークに減少傾向にある。類似団体と比較しても平均を上回っている状態だが、建設事業費の精査や平準化、国の補助金等の財源を最大限活用することなどにより、公債費の抑制に努める。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170435</xdr:rowOff>
    </xdr:from>
    <xdr:to>
      <xdr:col>24</xdr:col>
      <xdr:colOff>25400</xdr:colOff>
      <xdr:row>78</xdr:row>
      <xdr:rowOff>26415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72085"/>
          <a:ext cx="8382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26415</xdr:rowOff>
    </xdr:from>
    <xdr:to>
      <xdr:col>19</xdr:col>
      <xdr:colOff>187325</xdr:colOff>
      <xdr:row>78</xdr:row>
      <xdr:rowOff>62992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99515"/>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62992</xdr:rowOff>
    </xdr:from>
    <xdr:to>
      <xdr:col>15</xdr:col>
      <xdr:colOff>98425</xdr:colOff>
      <xdr:row>78</xdr:row>
      <xdr:rowOff>145287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436092"/>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145287</xdr:rowOff>
    </xdr:from>
    <xdr:to>
      <xdr:col>11</xdr:col>
      <xdr:colOff>9525</xdr:colOff>
      <xdr:row>78</xdr:row>
      <xdr:rowOff>145287</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5183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91712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147065</xdr:rowOff>
    </xdr:from>
    <xdr:to>
      <xdr:col>20</xdr:col>
      <xdr:colOff>38100</xdr:colOff>
      <xdr:row>78</xdr:row>
      <xdr:rowOff>77215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61992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35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12192</xdr:rowOff>
    </xdr:from>
    <xdr:to>
      <xdr:col>15</xdr:col>
      <xdr:colOff>149225</xdr:colOff>
      <xdr:row>78</xdr:row>
      <xdr:rowOff>113792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98569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94487</xdr:rowOff>
    </xdr:from>
    <xdr:to>
      <xdr:col>11</xdr:col>
      <xdr:colOff>60325</xdr:colOff>
      <xdr:row>79</xdr:row>
      <xdr:rowOff>24637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9414</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94487</xdr:rowOff>
    </xdr:from>
    <xdr:to>
      <xdr:col>6</xdr:col>
      <xdr:colOff>171450</xdr:colOff>
      <xdr:row>79</xdr:row>
      <xdr:rowOff>24637</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9414</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と比べると市税等の自主財源の割合が小さく、依存財源に大きく頼らざるを得ない収入状況にある一方で、歳出においては地域の経済状況や高い高齢化率等を反映し、扶助費が多額となっている等、歳出に占める義務的経費が大きな割合を占める財政構造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今後も市税の収納率向上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やふるさと納税の推進など、</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自主財源の確保や経常経費の抑制に努め、経常収支比率の改善を図る。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31750</xdr:rowOff>
    </xdr:from>
    <xdr:to>
      <xdr:col>82</xdr:col>
      <xdr:colOff>107950</xdr:colOff>
      <xdr:row>78</xdr:row>
      <xdr:rowOff>5080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23340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104139</xdr:rowOff>
    </xdr:from>
    <xdr:to>
      <xdr:col>78</xdr:col>
      <xdr:colOff>69850</xdr:colOff>
      <xdr:row>77</xdr:row>
      <xdr:rowOff>31750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1343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138430</xdr:rowOff>
    </xdr:from>
    <xdr:to>
      <xdr:col>73</xdr:col>
      <xdr:colOff>180975</xdr:colOff>
      <xdr:row>76</xdr:row>
      <xdr:rowOff>104139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99718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138430</xdr:rowOff>
    </xdr:from>
    <xdr:to>
      <xdr:col>69</xdr:col>
      <xdr:colOff>92075</xdr:colOff>
      <xdr:row>78</xdr:row>
      <xdr:rowOff>27939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97180"/>
          <a:ext cx="889000" cy="40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125730</xdr:rowOff>
    </xdr:from>
    <xdr:to>
      <xdr:col>82</xdr:col>
      <xdr:colOff>158750</xdr:colOff>
      <xdr:row>78</xdr:row>
      <xdr:rowOff>55880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142257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152400</xdr:rowOff>
    </xdr:from>
    <xdr:to>
      <xdr:col>78</xdr:col>
      <xdr:colOff>120650</xdr:colOff>
      <xdr:row>77</xdr:row>
      <xdr:rowOff>82550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92727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95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53339</xdr:rowOff>
    </xdr:from>
    <xdr:to>
      <xdr:col>74</xdr:col>
      <xdr:colOff>31750</xdr:colOff>
      <xdr:row>76</xdr:row>
      <xdr:rowOff>154939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165117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87630</xdr:rowOff>
    </xdr:from>
    <xdr:to>
      <xdr:col>69</xdr:col>
      <xdr:colOff>142875</xdr:colOff>
      <xdr:row>76</xdr:row>
      <xdr:rowOff>17780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148589</xdr:rowOff>
    </xdr:from>
    <xdr:to>
      <xdr:col>65</xdr:col>
      <xdr:colOff>53975</xdr:colOff>
      <xdr:row>78</xdr:row>
      <xdr:rowOff>78739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63516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北海道小樽市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147955</xdr:rowOff>
    </xdr:from>
    <xdr:to>
      <xdr:col>29</xdr:col>
      <xdr:colOff>127000</xdr:colOff>
      <xdr:row>14</xdr:row>
      <xdr:rowOff>75070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24430"/>
          <a:ext cx="647700" cy="98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75070</xdr:rowOff>
    </xdr:from>
    <xdr:to>
      <xdr:col>26</xdr:col>
      <xdr:colOff>50800</xdr:colOff>
      <xdr:row>14</xdr:row>
      <xdr:rowOff>149670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22995"/>
          <a:ext cx="698500" cy="74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149670</xdr:rowOff>
    </xdr:from>
    <xdr:to>
      <xdr:col>22</xdr:col>
      <xdr:colOff>114300</xdr:colOff>
      <xdr:row>14</xdr:row>
      <xdr:rowOff>167996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597595"/>
          <a:ext cx="698500" cy="183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167996</xdr:rowOff>
    </xdr:from>
    <xdr:to>
      <xdr:col>18</xdr:col>
      <xdr:colOff>177800</xdr:colOff>
      <xdr:row>15</xdr:row>
      <xdr:rowOff>4356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15921"/>
          <a:ext cx="698500" cy="7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97155</xdr:rowOff>
    </xdr:from>
    <xdr:to>
      <xdr:col>29</xdr:col>
      <xdr:colOff>177800</xdr:colOff>
      <xdr:row>14</xdr:row>
      <xdr:rowOff>27305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73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113682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1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24270</xdr:rowOff>
    </xdr:from>
    <xdr:to>
      <xdr:col>26</xdr:col>
      <xdr:colOff>101600</xdr:colOff>
      <xdr:row>14</xdr:row>
      <xdr:rowOff>125870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72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136047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41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98870</xdr:rowOff>
    </xdr:from>
    <xdr:to>
      <xdr:col>22</xdr:col>
      <xdr:colOff>165100</xdr:colOff>
      <xdr:row>15</xdr:row>
      <xdr:rowOff>29020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46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39197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1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117196</xdr:rowOff>
    </xdr:from>
    <xdr:to>
      <xdr:col>19</xdr:col>
      <xdr:colOff>38100</xdr:colOff>
      <xdr:row>15</xdr:row>
      <xdr:rowOff>47346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65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57523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33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125006</xdr:rowOff>
    </xdr:from>
    <xdr:to>
      <xdr:col>15</xdr:col>
      <xdr:colOff>101600</xdr:colOff>
      <xdr:row>15</xdr:row>
      <xdr:rowOff>55156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72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65333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4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213220</xdr:rowOff>
    </xdr:from>
    <xdr:to>
      <xdr:col>29</xdr:col>
      <xdr:colOff>127000</xdr:colOff>
      <xdr:row>35</xdr:row>
      <xdr:rowOff>218021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23570"/>
          <a:ext cx="647700" cy="4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192265</xdr:rowOff>
    </xdr:from>
    <xdr:to>
      <xdr:col>26</xdr:col>
      <xdr:colOff>50800</xdr:colOff>
      <xdr:row>35</xdr:row>
      <xdr:rowOff>213220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02615"/>
          <a:ext cx="698500" cy="209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117475</xdr:rowOff>
    </xdr:from>
    <xdr:to>
      <xdr:col>22</xdr:col>
      <xdr:colOff>114300</xdr:colOff>
      <xdr:row>35</xdr:row>
      <xdr:rowOff>192265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727825"/>
          <a:ext cx="698500" cy="74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34151</xdr:rowOff>
    </xdr:from>
    <xdr:to>
      <xdr:col>18</xdr:col>
      <xdr:colOff>177800</xdr:colOff>
      <xdr:row>35</xdr:row>
      <xdr:rowOff>117475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644501"/>
          <a:ext cx="698500" cy="83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167221</xdr:rowOff>
    </xdr:from>
    <xdr:to>
      <xdr:col>29</xdr:col>
      <xdr:colOff>177800</xdr:colOff>
      <xdr:row>35</xdr:row>
      <xdr:rowOff>268821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77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139298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4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162420</xdr:rowOff>
    </xdr:from>
    <xdr:to>
      <xdr:col>26</xdr:col>
      <xdr:colOff>101600</xdr:colOff>
      <xdr:row>35</xdr:row>
      <xdr:rowOff>264020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72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248797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59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141465</xdr:rowOff>
    </xdr:from>
    <xdr:to>
      <xdr:col>22</xdr:col>
      <xdr:colOff>165100</xdr:colOff>
      <xdr:row>35</xdr:row>
      <xdr:rowOff>243065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51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253242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2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66675</xdr:rowOff>
    </xdr:from>
    <xdr:to>
      <xdr:col>19</xdr:col>
      <xdr:colOff>38100</xdr:colOff>
      <xdr:row>35</xdr:row>
      <xdr:rowOff>168275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77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178452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4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326251</xdr:rowOff>
    </xdr:from>
    <xdr:to>
      <xdr:col>15</xdr:col>
      <xdr:colOff>101600</xdr:colOff>
      <xdr:row>35</xdr:row>
      <xdr:rowOff>84951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93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95127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6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北海道小樽市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104,432
103,343
243.87
65,606,611
65,401,001
200,272
32,181,088
45,316,643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45882</xdr:rowOff>
    </xdr:from>
    <xdr:to>
      <xdr:col>24</xdr:col>
      <xdr:colOff>63500</xdr:colOff>
      <xdr:row>32</xdr:row>
      <xdr:rowOff>143723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360832"/>
          <a:ext cx="838200" cy="26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137345</xdr:rowOff>
    </xdr:from>
    <xdr:to>
      <xdr:col>19</xdr:col>
      <xdr:colOff>177800</xdr:colOff>
      <xdr:row>32</xdr:row>
      <xdr:rowOff>143723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623745"/>
          <a:ext cx="889000" cy="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116634</xdr:rowOff>
    </xdr:from>
    <xdr:to>
      <xdr:col>15</xdr:col>
      <xdr:colOff>50800</xdr:colOff>
      <xdr:row>32</xdr:row>
      <xdr:rowOff>137345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603034"/>
          <a:ext cx="889000" cy="2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116634</xdr:rowOff>
    </xdr:from>
    <xdr:to>
      <xdr:col>10</xdr:col>
      <xdr:colOff>114300</xdr:colOff>
      <xdr:row>32</xdr:row>
      <xdr:rowOff>136225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603034"/>
          <a:ext cx="889000" cy="1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166532</xdr:rowOff>
    </xdr:from>
    <xdr:to>
      <xdr:col>24</xdr:col>
      <xdr:colOff>114300</xdr:colOff>
      <xdr:row>31</xdr:row>
      <xdr:rowOff>96682</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31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81459</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22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92923</xdr:rowOff>
    </xdr:from>
    <xdr:to>
      <xdr:col>20</xdr:col>
      <xdr:colOff>38100</xdr:colOff>
      <xdr:row>33</xdr:row>
      <xdr:rowOff>23073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57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39600</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35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86545</xdr:rowOff>
    </xdr:from>
    <xdr:to>
      <xdr:col>15</xdr:col>
      <xdr:colOff>101600</xdr:colOff>
      <xdr:row>33</xdr:row>
      <xdr:rowOff>16695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5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33222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34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65834</xdr:rowOff>
    </xdr:from>
    <xdr:to>
      <xdr:col>10</xdr:col>
      <xdr:colOff>165100</xdr:colOff>
      <xdr:row>32</xdr:row>
      <xdr:rowOff>167434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55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12511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32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85425</xdr:rowOff>
    </xdr:from>
    <xdr:to>
      <xdr:col>6</xdr:col>
      <xdr:colOff>38100</xdr:colOff>
      <xdr:row>33</xdr:row>
      <xdr:rowOff>15575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5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32102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34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77929</xdr:rowOff>
    </xdr:from>
    <xdr:to>
      <xdr:col>24</xdr:col>
      <xdr:colOff>63500</xdr:colOff>
      <xdr:row>57</xdr:row>
      <xdr:rowOff>45076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79129"/>
          <a:ext cx="838200" cy="13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53371</xdr:rowOff>
    </xdr:from>
    <xdr:to>
      <xdr:col>19</xdr:col>
      <xdr:colOff>177800</xdr:colOff>
      <xdr:row>57</xdr:row>
      <xdr:rowOff>45076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54571"/>
          <a:ext cx="889000" cy="16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53371</xdr:rowOff>
    </xdr:from>
    <xdr:to>
      <xdr:col>15</xdr:col>
      <xdr:colOff>50800</xdr:colOff>
      <xdr:row>57</xdr:row>
      <xdr:rowOff>126000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54571"/>
          <a:ext cx="889000" cy="24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126000</xdr:rowOff>
    </xdr:from>
    <xdr:to>
      <xdr:col>10</xdr:col>
      <xdr:colOff>114300</xdr:colOff>
      <xdr:row>58</xdr:row>
      <xdr:rowOff>107386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8650"/>
          <a:ext cx="889000" cy="15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27129</xdr:rowOff>
    </xdr:from>
    <xdr:to>
      <xdr:col>24</xdr:col>
      <xdr:colOff>114300</xdr:colOff>
      <xdr:row>56</xdr:row>
      <xdr:rowOff>128729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2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50006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7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165726</xdr:rowOff>
    </xdr:from>
    <xdr:to>
      <xdr:col>20</xdr:col>
      <xdr:colOff>38100</xdr:colOff>
      <xdr:row>57</xdr:row>
      <xdr:rowOff>95876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6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87003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5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2571</xdr:rowOff>
    </xdr:from>
    <xdr:to>
      <xdr:col>15</xdr:col>
      <xdr:colOff>101600</xdr:colOff>
      <xdr:row>56</xdr:row>
      <xdr:rowOff>104171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120698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7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75200</xdr:rowOff>
    </xdr:from>
    <xdr:to>
      <xdr:col>10</xdr:col>
      <xdr:colOff>165100</xdr:colOff>
      <xdr:row>58</xdr:row>
      <xdr:rowOff>5350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167927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4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56586</xdr:rowOff>
    </xdr:from>
    <xdr:to>
      <xdr:col>6</xdr:col>
      <xdr:colOff>38100</xdr:colOff>
      <xdr:row>58</xdr:row>
      <xdr:rowOff>158186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149313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9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124064</xdr:rowOff>
    </xdr:from>
    <xdr:to>
      <xdr:col>24</xdr:col>
      <xdr:colOff>62865</xdr:colOff>
      <xdr:row>78</xdr:row>
      <xdr:rowOff>104222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68464"/>
          <a:ext cx="1270" cy="1008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108049</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81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104222</xdr:rowOff>
    </xdr:from>
    <xdr:to>
      <xdr:col>24</xdr:col>
      <xdr:colOff>152400</xdr:colOff>
      <xdr:row>78</xdr:row>
      <xdr:rowOff>104222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77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70741</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24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124064</xdr:rowOff>
    </xdr:from>
    <xdr:to>
      <xdr:col>24</xdr:col>
      <xdr:colOff>152400</xdr:colOff>
      <xdr:row>72</xdr:row>
      <xdr:rowOff>124064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68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124064</xdr:rowOff>
    </xdr:from>
    <xdr:to>
      <xdr:col>24</xdr:col>
      <xdr:colOff>63500</xdr:colOff>
      <xdr:row>72</xdr:row>
      <xdr:rowOff>153828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468464"/>
          <a:ext cx="838200" cy="2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40307</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1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61880</xdr:rowOff>
    </xdr:from>
    <xdr:to>
      <xdr:col>24</xdr:col>
      <xdr:colOff>114300</xdr:colOff>
      <xdr:row>77</xdr:row>
      <xdr:rowOff>163480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104313</xdr:rowOff>
    </xdr:from>
    <xdr:to>
      <xdr:col>19</xdr:col>
      <xdr:colOff>177800</xdr:colOff>
      <xdr:row>72</xdr:row>
      <xdr:rowOff>153828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448713"/>
          <a:ext cx="889000" cy="4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72944</xdr:rowOff>
    </xdr:from>
    <xdr:to>
      <xdr:col>20</xdr:col>
      <xdr:colOff>38100</xdr:colOff>
      <xdr:row>78</xdr:row>
      <xdr:rowOff>3094</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165671</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6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104313</xdr:rowOff>
    </xdr:from>
    <xdr:to>
      <xdr:col>15</xdr:col>
      <xdr:colOff>50800</xdr:colOff>
      <xdr:row>72</xdr:row>
      <xdr:rowOff>148158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448713"/>
          <a:ext cx="889000" cy="4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79482</xdr:rowOff>
    </xdr:from>
    <xdr:to>
      <xdr:col>15</xdr:col>
      <xdr:colOff>101600</xdr:colOff>
      <xdr:row>78</xdr:row>
      <xdr:rowOff>9632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759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7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148158</xdr:rowOff>
    </xdr:from>
    <xdr:to>
      <xdr:col>10</xdr:col>
      <xdr:colOff>114300</xdr:colOff>
      <xdr:row>74</xdr:row>
      <xdr:rowOff>42180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492558"/>
          <a:ext cx="889000" cy="23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82545</xdr:rowOff>
    </xdr:from>
    <xdr:to>
      <xdr:col>10</xdr:col>
      <xdr:colOff>165100</xdr:colOff>
      <xdr:row>78</xdr:row>
      <xdr:rowOff>12695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8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3822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76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96673</xdr:rowOff>
    </xdr:from>
    <xdr:to>
      <xdr:col>6</xdr:col>
      <xdr:colOff>38100</xdr:colOff>
      <xdr:row>78</xdr:row>
      <xdr:rowOff>26823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17950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9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73264</xdr:rowOff>
    </xdr:from>
    <xdr:to>
      <xdr:col>24</xdr:col>
      <xdr:colOff>114300</xdr:colOff>
      <xdr:row>73</xdr:row>
      <xdr:rowOff>3414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41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26291</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37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103028</xdr:rowOff>
    </xdr:from>
    <xdr:to>
      <xdr:col>20</xdr:col>
      <xdr:colOff>38100</xdr:colOff>
      <xdr:row>73</xdr:row>
      <xdr:rowOff>33178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44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49705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22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53513</xdr:rowOff>
    </xdr:from>
    <xdr:to>
      <xdr:col>15</xdr:col>
      <xdr:colOff>101600</xdr:colOff>
      <xdr:row>72</xdr:row>
      <xdr:rowOff>155113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39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190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17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97358</xdr:rowOff>
    </xdr:from>
    <xdr:to>
      <xdr:col>10</xdr:col>
      <xdr:colOff>165100</xdr:colOff>
      <xdr:row>73</xdr:row>
      <xdr:rowOff>27508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44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44035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21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162830</xdr:rowOff>
    </xdr:from>
    <xdr:to>
      <xdr:col>6</xdr:col>
      <xdr:colOff>38100</xdr:colOff>
      <xdr:row>74</xdr:row>
      <xdr:rowOff>92980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67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109507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45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99467</xdr:rowOff>
    </xdr:from>
    <xdr:to>
      <xdr:col>24</xdr:col>
      <xdr:colOff>63500</xdr:colOff>
      <xdr:row>94</xdr:row>
      <xdr:rowOff>106169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3797300" y="16215767"/>
          <a:ext cx="838200" cy="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99467</xdr:rowOff>
    </xdr:from>
    <xdr:to>
      <xdr:col>19</xdr:col>
      <xdr:colOff>177800</xdr:colOff>
      <xdr:row>95</xdr:row>
      <xdr:rowOff>8548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215767"/>
          <a:ext cx="889000" cy="80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8548</xdr:rowOff>
    </xdr:from>
    <xdr:to>
      <xdr:col>15</xdr:col>
      <xdr:colOff>50800</xdr:colOff>
      <xdr:row>95</xdr:row>
      <xdr:rowOff>99092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296298"/>
          <a:ext cx="889000" cy="9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99092</xdr:rowOff>
    </xdr:from>
    <xdr:to>
      <xdr:col>10</xdr:col>
      <xdr:colOff>114300</xdr:colOff>
      <xdr:row>96</xdr:row>
      <xdr:rowOff>10723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386842"/>
          <a:ext cx="889000" cy="8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55369</xdr:rowOff>
    </xdr:from>
    <xdr:to>
      <xdr:col>24</xdr:col>
      <xdr:colOff>114300</xdr:colOff>
      <xdr:row>94</xdr:row>
      <xdr:rowOff>156969</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17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78246</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023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48667</xdr:rowOff>
    </xdr:from>
    <xdr:to>
      <xdr:col>20</xdr:col>
      <xdr:colOff>38100</xdr:colOff>
      <xdr:row>94</xdr:row>
      <xdr:rowOff>150267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1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166794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497795" y="1594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129198</xdr:rowOff>
    </xdr:from>
    <xdr:to>
      <xdr:col>15</xdr:col>
      <xdr:colOff>101600</xdr:colOff>
      <xdr:row>95</xdr:row>
      <xdr:rowOff>59348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24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75875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08795" y="16020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48292</xdr:rowOff>
    </xdr:from>
    <xdr:to>
      <xdr:col>10</xdr:col>
      <xdr:colOff>165100</xdr:colOff>
      <xdr:row>95</xdr:row>
      <xdr:rowOff>149892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33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166419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19795" y="16111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131373</xdr:rowOff>
    </xdr:from>
    <xdr:to>
      <xdr:col>6</xdr:col>
      <xdr:colOff>38100</xdr:colOff>
      <xdr:row>96</xdr:row>
      <xdr:rowOff>61523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41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78050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30795" y="16194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170437</xdr:rowOff>
    </xdr:from>
    <xdr:to>
      <xdr:col>54</xdr:col>
      <xdr:colOff>189865</xdr:colOff>
      <xdr:row>38</xdr:row>
      <xdr:rowOff>125650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85387"/>
          <a:ext cx="1270" cy="115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129477</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4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125650</xdr:rowOff>
    </xdr:from>
    <xdr:to>
      <xdr:col>55</xdr:col>
      <xdr:colOff>88900</xdr:colOff>
      <xdr:row>38</xdr:row>
      <xdr:rowOff>125650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4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117114</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60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170437</xdr:rowOff>
    </xdr:from>
    <xdr:to>
      <xdr:col>55</xdr:col>
      <xdr:colOff>88900</xdr:colOff>
      <xdr:row>31</xdr:row>
      <xdr:rowOff>170437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8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51432</xdr:rowOff>
    </xdr:from>
    <xdr:to>
      <xdr:col>55</xdr:col>
      <xdr:colOff>0</xdr:colOff>
      <xdr:row>36</xdr:row>
      <xdr:rowOff>141195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223632"/>
          <a:ext cx="838200" cy="8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142051</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314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163624</xdr:rowOff>
    </xdr:from>
    <xdr:to>
      <xdr:col>55</xdr:col>
      <xdr:colOff>50800</xdr:colOff>
      <xdr:row>37</xdr:row>
      <xdr:rowOff>93774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3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16046</xdr:rowOff>
    </xdr:from>
    <xdr:to>
      <xdr:col>50</xdr:col>
      <xdr:colOff>114300</xdr:colOff>
      <xdr:row>36</xdr:row>
      <xdr:rowOff>141195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188246"/>
          <a:ext cx="889000" cy="12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157728</xdr:rowOff>
    </xdr:from>
    <xdr:to>
      <xdr:col>50</xdr:col>
      <xdr:colOff>165100</xdr:colOff>
      <xdr:row>37</xdr:row>
      <xdr:rowOff>87878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2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79005</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42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11389</xdr:rowOff>
    </xdr:from>
    <xdr:to>
      <xdr:col>45</xdr:col>
      <xdr:colOff>177800</xdr:colOff>
      <xdr:row>36</xdr:row>
      <xdr:rowOff>16046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840689"/>
          <a:ext cx="889000" cy="34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142287</xdr:rowOff>
    </xdr:from>
    <xdr:to>
      <xdr:col>46</xdr:col>
      <xdr:colOff>38100</xdr:colOff>
      <xdr:row>37</xdr:row>
      <xdr:rowOff>72437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1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63564</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40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125088</xdr:rowOff>
    </xdr:from>
    <xdr:to>
      <xdr:col>41</xdr:col>
      <xdr:colOff>50800</xdr:colOff>
      <xdr:row>34</xdr:row>
      <xdr:rowOff>11389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268588"/>
          <a:ext cx="889000" cy="57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4175</xdr:rowOff>
    </xdr:from>
    <xdr:to>
      <xdr:col>41</xdr:col>
      <xdr:colOff>101600</xdr:colOff>
      <xdr:row>37</xdr:row>
      <xdr:rowOff>105775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4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96902</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44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80099</xdr:rowOff>
    </xdr:from>
    <xdr:to>
      <xdr:col>36</xdr:col>
      <xdr:colOff>165100</xdr:colOff>
      <xdr:row>32</xdr:row>
      <xdr:rowOff>10249</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9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1376</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8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632</xdr:rowOff>
    </xdr:from>
    <xdr:to>
      <xdr:col>55</xdr:col>
      <xdr:colOff>50800</xdr:colOff>
      <xdr:row>36</xdr:row>
      <xdr:rowOff>102232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17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23509</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2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90395</xdr:rowOff>
    </xdr:from>
    <xdr:to>
      <xdr:col>50</xdr:col>
      <xdr:colOff>165100</xdr:colOff>
      <xdr:row>37</xdr:row>
      <xdr:rowOff>20545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6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37072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03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136696</xdr:rowOff>
    </xdr:from>
    <xdr:to>
      <xdr:col>46</xdr:col>
      <xdr:colOff>38100</xdr:colOff>
      <xdr:row>36</xdr:row>
      <xdr:rowOff>66846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3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83373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91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132039</xdr:rowOff>
    </xdr:from>
    <xdr:to>
      <xdr:col>41</xdr:col>
      <xdr:colOff>101600</xdr:colOff>
      <xdr:row>34</xdr:row>
      <xdr:rowOff>62189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78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78716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565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74288</xdr:rowOff>
    </xdr:from>
    <xdr:to>
      <xdr:col>36</xdr:col>
      <xdr:colOff>165100</xdr:colOff>
      <xdr:row>31</xdr:row>
      <xdr:rowOff>4438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21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20965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499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94710</xdr:rowOff>
    </xdr:from>
    <xdr:to>
      <xdr:col>55</xdr:col>
      <xdr:colOff>0</xdr:colOff>
      <xdr:row>57</xdr:row>
      <xdr:rowOff>32367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95910"/>
          <a:ext cx="838200" cy="10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30821</xdr:rowOff>
    </xdr:from>
    <xdr:to>
      <xdr:col>50</xdr:col>
      <xdr:colOff>114300</xdr:colOff>
      <xdr:row>57</xdr:row>
      <xdr:rowOff>32367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803471"/>
          <a:ext cx="889000" cy="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30821</xdr:rowOff>
    </xdr:from>
    <xdr:to>
      <xdr:col>45</xdr:col>
      <xdr:colOff>177800</xdr:colOff>
      <xdr:row>57</xdr:row>
      <xdr:rowOff>102699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803471"/>
          <a:ext cx="889000" cy="7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21241</xdr:rowOff>
    </xdr:from>
    <xdr:to>
      <xdr:col>41</xdr:col>
      <xdr:colOff>50800</xdr:colOff>
      <xdr:row>57</xdr:row>
      <xdr:rowOff>102699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793891"/>
          <a:ext cx="889000" cy="8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43910</xdr:rowOff>
    </xdr:from>
    <xdr:to>
      <xdr:col>55</xdr:col>
      <xdr:colOff>50800</xdr:colOff>
      <xdr:row>56</xdr:row>
      <xdr:rowOff>145510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4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22337</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2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153017</xdr:rowOff>
    </xdr:from>
    <xdr:to>
      <xdr:col>50</xdr:col>
      <xdr:colOff>165100</xdr:colOff>
      <xdr:row>57</xdr:row>
      <xdr:rowOff>83167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5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74294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4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151471</xdr:rowOff>
    </xdr:from>
    <xdr:to>
      <xdr:col>46</xdr:col>
      <xdr:colOff>38100</xdr:colOff>
      <xdr:row>57</xdr:row>
      <xdr:rowOff>81621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5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72748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51899</xdr:rowOff>
    </xdr:from>
    <xdr:to>
      <xdr:col>41</xdr:col>
      <xdr:colOff>101600</xdr:colOff>
      <xdr:row>57</xdr:row>
      <xdr:rowOff>153499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82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144626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91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141891</xdr:rowOff>
    </xdr:from>
    <xdr:to>
      <xdr:col>36</xdr:col>
      <xdr:colOff>165100</xdr:colOff>
      <xdr:row>57</xdr:row>
      <xdr:rowOff>72041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4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63168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3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79555</xdr:rowOff>
    </xdr:from>
    <xdr:to>
      <xdr:col>55</xdr:col>
      <xdr:colOff>0</xdr:colOff>
      <xdr:row>78</xdr:row>
      <xdr:rowOff>99535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452655"/>
          <a:ext cx="838200" cy="1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63461</xdr:rowOff>
    </xdr:from>
    <xdr:to>
      <xdr:col>50</xdr:col>
      <xdr:colOff>114300</xdr:colOff>
      <xdr:row>78</xdr:row>
      <xdr:rowOff>79555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436561"/>
          <a:ext cx="889000" cy="1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63461</xdr:rowOff>
    </xdr:from>
    <xdr:to>
      <xdr:col>45</xdr:col>
      <xdr:colOff>177800</xdr:colOff>
      <xdr:row>78</xdr:row>
      <xdr:rowOff>114691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436561"/>
          <a:ext cx="889000" cy="5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114691</xdr:rowOff>
    </xdr:from>
    <xdr:to>
      <xdr:col>41</xdr:col>
      <xdr:colOff>50800</xdr:colOff>
      <xdr:row>78</xdr:row>
      <xdr:rowOff>138579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487791"/>
          <a:ext cx="889000" cy="2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48735</xdr:rowOff>
    </xdr:from>
    <xdr:to>
      <xdr:col>55</xdr:col>
      <xdr:colOff>50800</xdr:colOff>
      <xdr:row>78</xdr:row>
      <xdr:rowOff>150335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42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135112</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33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28755</xdr:rowOff>
    </xdr:from>
    <xdr:to>
      <xdr:col>50</xdr:col>
      <xdr:colOff>165100</xdr:colOff>
      <xdr:row>78</xdr:row>
      <xdr:rowOff>130355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40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121482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49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12661</xdr:rowOff>
    </xdr:from>
    <xdr:to>
      <xdr:col>46</xdr:col>
      <xdr:colOff>38100</xdr:colOff>
      <xdr:row>78</xdr:row>
      <xdr:rowOff>114261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38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105388</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63891</xdr:rowOff>
    </xdr:from>
    <xdr:to>
      <xdr:col>41</xdr:col>
      <xdr:colOff>101600</xdr:colOff>
      <xdr:row>78</xdr:row>
      <xdr:rowOff>165491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4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156618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52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87779</xdr:rowOff>
    </xdr:from>
    <xdr:to>
      <xdr:col>36</xdr:col>
      <xdr:colOff>165100</xdr:colOff>
      <xdr:row>79</xdr:row>
      <xdr:rowOff>17929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46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79</xdr:row>
      <xdr:rowOff>9056</xdr:rowOff>
    </xdr:from>
    <xdr:ext cx="313932"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815333" y="135536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44945</xdr:rowOff>
    </xdr:from>
    <xdr:to>
      <xdr:col>55</xdr:col>
      <xdr:colOff>0</xdr:colOff>
      <xdr:row>94</xdr:row>
      <xdr:rowOff>167384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5989795"/>
          <a:ext cx="838200" cy="29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148341</xdr:rowOff>
    </xdr:from>
    <xdr:to>
      <xdr:col>50</xdr:col>
      <xdr:colOff>114300</xdr:colOff>
      <xdr:row>94</xdr:row>
      <xdr:rowOff>167384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264641"/>
          <a:ext cx="889000" cy="1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148341</xdr:rowOff>
    </xdr:from>
    <xdr:to>
      <xdr:col>45</xdr:col>
      <xdr:colOff>177800</xdr:colOff>
      <xdr:row>95</xdr:row>
      <xdr:rowOff>48648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264641"/>
          <a:ext cx="889000" cy="7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74687</xdr:rowOff>
    </xdr:from>
    <xdr:to>
      <xdr:col>41</xdr:col>
      <xdr:colOff>50800</xdr:colOff>
      <xdr:row>95</xdr:row>
      <xdr:rowOff>48648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190987"/>
          <a:ext cx="889000" cy="14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165595</xdr:rowOff>
    </xdr:from>
    <xdr:to>
      <xdr:col>55</xdr:col>
      <xdr:colOff>50800</xdr:colOff>
      <xdr:row>93</xdr:row>
      <xdr:rowOff>95745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59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17022</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579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116584</xdr:rowOff>
    </xdr:from>
    <xdr:to>
      <xdr:col>50</xdr:col>
      <xdr:colOff>165100</xdr:colOff>
      <xdr:row>95</xdr:row>
      <xdr:rowOff>46734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23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63261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00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97541</xdr:rowOff>
    </xdr:from>
    <xdr:to>
      <xdr:col>46</xdr:col>
      <xdr:colOff>38100</xdr:colOff>
      <xdr:row>95</xdr:row>
      <xdr:rowOff>27691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21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44218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598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169298</xdr:rowOff>
    </xdr:from>
    <xdr:to>
      <xdr:col>41</xdr:col>
      <xdr:colOff>101600</xdr:colOff>
      <xdr:row>95</xdr:row>
      <xdr:rowOff>99448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28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115975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06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23887</xdr:rowOff>
    </xdr:from>
    <xdr:to>
      <xdr:col>36</xdr:col>
      <xdr:colOff>165100</xdr:colOff>
      <xdr:row>94</xdr:row>
      <xdr:rowOff>125487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14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142014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591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28772</xdr:rowOff>
    </xdr:from>
    <xdr:to>
      <xdr:col>85</xdr:col>
      <xdr:colOff>127000</xdr:colOff>
      <xdr:row>74</xdr:row>
      <xdr:rowOff>42488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5481300" y="1271607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39668</xdr:rowOff>
    </xdr:from>
    <xdr:to>
      <xdr:col>81</xdr:col>
      <xdr:colOff>50800</xdr:colOff>
      <xdr:row>74</xdr:row>
      <xdr:rowOff>42488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4592300" y="12726968"/>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140005</xdr:rowOff>
    </xdr:from>
    <xdr:to>
      <xdr:col>76</xdr:col>
      <xdr:colOff>114300</xdr:colOff>
      <xdr:row>74</xdr:row>
      <xdr:rowOff>39668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3703300" y="12655855"/>
          <a:ext cx="889000" cy="7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140005</xdr:rowOff>
    </xdr:from>
    <xdr:to>
      <xdr:col>71</xdr:col>
      <xdr:colOff>177800</xdr:colOff>
      <xdr:row>74</xdr:row>
      <xdr:rowOff>24085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2655855"/>
          <a:ext cx="889000" cy="5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149422</xdr:rowOff>
    </xdr:from>
    <xdr:to>
      <xdr:col>85</xdr:col>
      <xdr:colOff>177800</xdr:colOff>
      <xdr:row>74</xdr:row>
      <xdr:rowOff>79572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266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849</xdr:rowOff>
    </xdr:from>
    <xdr:ext cx="534377"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251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163138</xdr:rowOff>
    </xdr:from>
    <xdr:to>
      <xdr:col>81</xdr:col>
      <xdr:colOff>101600</xdr:colOff>
      <xdr:row>74</xdr:row>
      <xdr:rowOff>93288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267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109815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45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160318</xdr:rowOff>
    </xdr:from>
    <xdr:to>
      <xdr:col>76</xdr:col>
      <xdr:colOff>165100</xdr:colOff>
      <xdr:row>74</xdr:row>
      <xdr:rowOff>90468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267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106995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45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89205</xdr:rowOff>
    </xdr:from>
    <xdr:to>
      <xdr:col>72</xdr:col>
      <xdr:colOff>38100</xdr:colOff>
      <xdr:row>74</xdr:row>
      <xdr:rowOff>19355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260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35882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38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144735</xdr:rowOff>
    </xdr:from>
    <xdr:to>
      <xdr:col>67</xdr:col>
      <xdr:colOff>101600</xdr:colOff>
      <xdr:row>74</xdr:row>
      <xdr:rowOff>74885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266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91412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43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70" name="積立金最小値テキスト">
          <a:extLst>
            <a:ext uri="{FF2B5EF4-FFF2-40B4-BE49-F238E27FC236}">
              <a16:creationId xmlns:a16="http://schemas.microsoft.com/office/drawing/2014/main" id="{00000000-0008-0000-0600-00009E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2" name="積立金最大値テキスト">
          <a:extLst>
            <a:ext uri="{FF2B5EF4-FFF2-40B4-BE49-F238E27FC236}">
              <a16:creationId xmlns:a16="http://schemas.microsoft.com/office/drawing/2014/main" id="{00000000-0008-0000-0600-0000A0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52732</xdr:rowOff>
    </xdr:from>
    <xdr:to>
      <xdr:col>85</xdr:col>
      <xdr:colOff>127000</xdr:colOff>
      <xdr:row>98</xdr:row>
      <xdr:rowOff>63050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5481300" y="16854832"/>
          <a:ext cx="838200" cy="1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5" name="積立金平均値テキスト">
          <a:extLst>
            <a:ext uri="{FF2B5EF4-FFF2-40B4-BE49-F238E27FC236}">
              <a16:creationId xmlns:a16="http://schemas.microsoft.com/office/drawing/2014/main" id="{00000000-0008-0000-0600-0000A3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63050</xdr:rowOff>
    </xdr:from>
    <xdr:to>
      <xdr:col>81</xdr:col>
      <xdr:colOff>50800</xdr:colOff>
      <xdr:row>98</xdr:row>
      <xdr:rowOff>65049</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4592300" y="16865150"/>
          <a:ext cx="889000" cy="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65049</xdr:rowOff>
    </xdr:from>
    <xdr:to>
      <xdr:col>76</xdr:col>
      <xdr:colOff>114300</xdr:colOff>
      <xdr:row>98</xdr:row>
      <xdr:rowOff>88133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3703300" y="16867149"/>
          <a:ext cx="889000" cy="2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88133</xdr:rowOff>
    </xdr:from>
    <xdr:to>
      <xdr:col>71</xdr:col>
      <xdr:colOff>177800</xdr:colOff>
      <xdr:row>98</xdr:row>
      <xdr:rowOff>118540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2814300" y="16890233"/>
          <a:ext cx="889000" cy="30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1932</xdr:rowOff>
    </xdr:from>
    <xdr:to>
      <xdr:col>85</xdr:col>
      <xdr:colOff>177800</xdr:colOff>
      <xdr:row>98</xdr:row>
      <xdr:rowOff>103532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6268700" y="1680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142702</xdr:rowOff>
    </xdr:from>
    <xdr:ext cx="534377" cy="259045"/>
    <xdr:sp macro="" textlink="">
      <xdr:nvSpPr>
        <xdr:cNvPr id="694" name="積立金該当値テキスト">
          <a:extLst>
            <a:ext uri="{FF2B5EF4-FFF2-40B4-BE49-F238E27FC236}">
              <a16:creationId xmlns:a16="http://schemas.microsoft.com/office/drawing/2014/main" id="{00000000-0008-0000-0600-0000B6020000}"/>
            </a:ext>
          </a:extLst>
        </xdr:cNvPr>
        <xdr:cNvSpPr txBox="1"/>
      </xdr:nvSpPr>
      <xdr:spPr>
        <a:xfrm>
          <a:off x="16370300" y="1677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12250</xdr:rowOff>
    </xdr:from>
    <xdr:to>
      <xdr:col>81</xdr:col>
      <xdr:colOff>101600</xdr:colOff>
      <xdr:row>98</xdr:row>
      <xdr:rowOff>113850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5430500" y="1681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104977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90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14249</xdr:rowOff>
    </xdr:from>
    <xdr:to>
      <xdr:col>76</xdr:col>
      <xdr:colOff>165100</xdr:colOff>
      <xdr:row>98</xdr:row>
      <xdr:rowOff>115849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4541500" y="1681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106976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90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37333</xdr:rowOff>
    </xdr:from>
    <xdr:to>
      <xdr:col>72</xdr:col>
      <xdr:colOff>38100</xdr:colOff>
      <xdr:row>98</xdr:row>
      <xdr:rowOff>138933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3652500" y="1683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130060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93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67740</xdr:rowOff>
    </xdr:from>
    <xdr:to>
      <xdr:col>67</xdr:col>
      <xdr:colOff>101600</xdr:colOff>
      <xdr:row>98</xdr:row>
      <xdr:rowOff>169340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2763500" y="168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160467</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79428" y="1696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120650</xdr:rowOff>
    </xdr:from>
    <xdr:to>
      <xdr:col>116</xdr:col>
      <xdr:colOff>63500</xdr:colOff>
      <xdr:row>31</xdr:row>
      <xdr:rowOff>134176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5435600"/>
          <a:ext cx="8382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60071</xdr:rowOff>
    </xdr:from>
    <xdr:to>
      <xdr:col>111</xdr:col>
      <xdr:colOff>177800</xdr:colOff>
      <xdr:row>31</xdr:row>
      <xdr:rowOff>134176</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5375021"/>
          <a:ext cx="889000" cy="7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139891</xdr:rowOff>
    </xdr:from>
    <xdr:to>
      <xdr:col>107</xdr:col>
      <xdr:colOff>50800</xdr:colOff>
      <xdr:row>31</xdr:row>
      <xdr:rowOff>60071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5283391"/>
          <a:ext cx="889000" cy="9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139891</xdr:rowOff>
    </xdr:from>
    <xdr:to>
      <xdr:col>102</xdr:col>
      <xdr:colOff>114300</xdr:colOff>
      <xdr:row>31</xdr:row>
      <xdr:rowOff>50736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8656300" y="5283391"/>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69850</xdr:rowOff>
    </xdr:from>
    <xdr:to>
      <xdr:col>116</xdr:col>
      <xdr:colOff>114300</xdr:colOff>
      <xdr:row>32</xdr:row>
      <xdr:rowOff>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53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22877</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533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83376</xdr:rowOff>
    </xdr:from>
    <xdr:to>
      <xdr:col>112</xdr:col>
      <xdr:colOff>38100</xdr:colOff>
      <xdr:row>32</xdr:row>
      <xdr:rowOff>13526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539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30053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517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9271</xdr:rowOff>
    </xdr:from>
    <xdr:to>
      <xdr:col>107</xdr:col>
      <xdr:colOff>101600</xdr:colOff>
      <xdr:row>31</xdr:row>
      <xdr:rowOff>110871</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532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127398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09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89091</xdr:rowOff>
    </xdr:from>
    <xdr:to>
      <xdr:col>102</xdr:col>
      <xdr:colOff>165100</xdr:colOff>
      <xdr:row>31</xdr:row>
      <xdr:rowOff>19241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523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35768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500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171386</xdr:rowOff>
    </xdr:from>
    <xdr:to>
      <xdr:col>98</xdr:col>
      <xdr:colOff>38100</xdr:colOff>
      <xdr:row>31</xdr:row>
      <xdr:rowOff>101536</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531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29</xdr:row>
      <xdr:rowOff>118063</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09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20104</xdr:rowOff>
    </xdr:from>
    <xdr:to>
      <xdr:col>116</xdr:col>
      <xdr:colOff>63500</xdr:colOff>
      <xdr:row>58</xdr:row>
      <xdr:rowOff>35478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1323300" y="9964204"/>
          <a:ext cx="838200" cy="1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161665</xdr:rowOff>
    </xdr:from>
    <xdr:to>
      <xdr:col>111</xdr:col>
      <xdr:colOff>177800</xdr:colOff>
      <xdr:row>58</xdr:row>
      <xdr:rowOff>20104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0434300" y="9934315"/>
          <a:ext cx="889000" cy="2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143548</xdr:rowOff>
    </xdr:from>
    <xdr:to>
      <xdr:col>107</xdr:col>
      <xdr:colOff>50800</xdr:colOff>
      <xdr:row>57</xdr:row>
      <xdr:rowOff>161665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545300" y="9916198"/>
          <a:ext cx="889000" cy="1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157264</xdr:rowOff>
    </xdr:from>
    <xdr:to>
      <xdr:col>102</xdr:col>
      <xdr:colOff>114300</xdr:colOff>
      <xdr:row>57</xdr:row>
      <xdr:rowOff>143548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9758464"/>
          <a:ext cx="889000" cy="1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156128</xdr:rowOff>
    </xdr:from>
    <xdr:to>
      <xdr:col>116</xdr:col>
      <xdr:colOff>114300</xdr:colOff>
      <xdr:row>58</xdr:row>
      <xdr:rowOff>86278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992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7555</xdr:rowOff>
    </xdr:from>
    <xdr:ext cx="469744"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978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140754</xdr:rowOff>
    </xdr:from>
    <xdr:to>
      <xdr:col>112</xdr:col>
      <xdr:colOff>38100</xdr:colOff>
      <xdr:row>58</xdr:row>
      <xdr:rowOff>70904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99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87431</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56111" y="9688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110865</xdr:rowOff>
    </xdr:from>
    <xdr:to>
      <xdr:col>107</xdr:col>
      <xdr:colOff>101600</xdr:colOff>
      <xdr:row>58</xdr:row>
      <xdr:rowOff>41015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9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57542</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67111" y="965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92748</xdr:rowOff>
    </xdr:from>
    <xdr:to>
      <xdr:col>102</xdr:col>
      <xdr:colOff>165100</xdr:colOff>
      <xdr:row>58</xdr:row>
      <xdr:rowOff>22898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986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39425</xdr:rowOff>
    </xdr:from>
    <xdr:ext cx="534377"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278111" y="964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106464</xdr:rowOff>
    </xdr:from>
    <xdr:to>
      <xdr:col>98</xdr:col>
      <xdr:colOff>38100</xdr:colOff>
      <xdr:row>57</xdr:row>
      <xdr:rowOff>36614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970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53141</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389111" y="948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55052</xdr:rowOff>
    </xdr:from>
    <xdr:to>
      <xdr:col>116</xdr:col>
      <xdr:colOff>63500</xdr:colOff>
      <xdr:row>71</xdr:row>
      <xdr:rowOff>142182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2228002"/>
          <a:ext cx="838200" cy="8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142182</xdr:rowOff>
    </xdr:from>
    <xdr:to>
      <xdr:col>111</xdr:col>
      <xdr:colOff>177800</xdr:colOff>
      <xdr:row>72</xdr:row>
      <xdr:rowOff>36764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315132"/>
          <a:ext cx="889000" cy="6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36764</xdr:rowOff>
    </xdr:from>
    <xdr:to>
      <xdr:col>107</xdr:col>
      <xdr:colOff>50800</xdr:colOff>
      <xdr:row>72</xdr:row>
      <xdr:rowOff>100740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381164"/>
          <a:ext cx="889000" cy="6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100740</xdr:rowOff>
    </xdr:from>
    <xdr:to>
      <xdr:col>102</xdr:col>
      <xdr:colOff>114300</xdr:colOff>
      <xdr:row>72</xdr:row>
      <xdr:rowOff>109754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445140"/>
          <a:ext cx="889000" cy="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4252</xdr:rowOff>
    </xdr:from>
    <xdr:to>
      <xdr:col>116</xdr:col>
      <xdr:colOff>114300</xdr:colOff>
      <xdr:row>71</xdr:row>
      <xdr:rowOff>105852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17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128729</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130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91382</xdr:rowOff>
    </xdr:from>
    <xdr:to>
      <xdr:col>112</xdr:col>
      <xdr:colOff>38100</xdr:colOff>
      <xdr:row>72</xdr:row>
      <xdr:rowOff>21532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26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38059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203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157414</xdr:rowOff>
    </xdr:from>
    <xdr:to>
      <xdr:col>107</xdr:col>
      <xdr:colOff>101600</xdr:colOff>
      <xdr:row>72</xdr:row>
      <xdr:rowOff>87564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33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104091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10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49940</xdr:rowOff>
    </xdr:from>
    <xdr:to>
      <xdr:col>102</xdr:col>
      <xdr:colOff>165100</xdr:colOff>
      <xdr:row>72</xdr:row>
      <xdr:rowOff>151540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3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168067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16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58954</xdr:rowOff>
    </xdr:from>
    <xdr:to>
      <xdr:col>98</xdr:col>
      <xdr:colOff>38100</xdr:colOff>
      <xdr:row>72</xdr:row>
      <xdr:rowOff>160554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40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5631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17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東西に長い地勢的要因から消防職員を多く抱えるほか、港湾事務や保健所設置により人口当たりの職員数が多いため、住民一人当たりのコストが高くなっている。引き続き指定管理者制度の活用等による職員数の適正管理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維持補修費：冬期間の除排雪に係る費用負担が大きい。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その他、施設の維持補修費があり、今後、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事業の見直し、優先度等の精査を進め、経常経費の削減を図る。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高齢化等の進行により、類似団体の平均を大きく上回っている。社会保障給付費が増加傾向にあることなどから、自立支援や予防対策の推進により、社会保障給付の増加傾向に歯止めをかけるよう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広域連合への負担金等の増により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前年度より住民一人当たりのコストが増加した。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今後、事業の見直し、優先度等の精査を進め、経常経費の削減を図る。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普通建設事業費（うち更新整備）：</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暑さ対策による各市有施設の冷房設備の整備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年度より住民一人当たりのコストが増加した。今後、事業の見直し、優先度等の精査を進め、経常経費の削減を図る。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公債費：過去に借入れした市債の元利償還金は平成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年度をピークに減少傾向にある。類似団体と比較しても依然として高い状態だが、建設事業費の精査や平準化、国の補助金等の財源を最大限活用することなどにより、公債費の抑制に努める。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繰出金：病院事業等の公営事業会計への繰出金の増加などにより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前年度より増となっており、依然として類似団体の平均を上回っている。今後、事業の見直し等を行い、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普通会計の負担額を減らしていくよう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努める。</a:t>
          </a:r>
          <a:endParaRPr lang="ja-JP" altLang="ja-JP" sz="1400">
            <a:effectLst/>
            <a:latin typeface="ＭＳ Ｐゴシック" panose="020B0600070205080204" pitchFamily="50" charset="-128"/>
            <a:ea typeface="ＭＳ Ｐゴシック" panose="020B0600070205080204" pitchFamily="50" charset="-128"/>
          </a:endParaRPr>
        </a:p>
        <a:p>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北海道小樽市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104,432
103,343
243.87
65,606,611
65,401,001
200,272
32,181,088
45,316,643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157988</xdr:rowOff>
    </xdr:from>
    <xdr:to>
      <xdr:col>24</xdr:col>
      <xdr:colOff>63500</xdr:colOff>
      <xdr:row>35</xdr:row>
      <xdr:rowOff>32258</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98728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8255</xdr:rowOff>
    </xdr:from>
    <xdr:to>
      <xdr:col>19</xdr:col>
      <xdr:colOff>177800</xdr:colOff>
      <xdr:row>35</xdr:row>
      <xdr:rowOff>32258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6009005"/>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8255</xdr:rowOff>
    </xdr:from>
    <xdr:to>
      <xdr:col>15</xdr:col>
      <xdr:colOff>50800</xdr:colOff>
      <xdr:row>35</xdr:row>
      <xdr:rowOff>10541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00900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168847</xdr:rowOff>
    </xdr:from>
    <xdr:to>
      <xdr:col>10</xdr:col>
      <xdr:colOff>114300</xdr:colOff>
      <xdr:row>35</xdr:row>
      <xdr:rowOff>10541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5998147"/>
          <a:ext cx="8890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107188</xdr:rowOff>
    </xdr:from>
    <xdr:to>
      <xdr:col>24</xdr:col>
      <xdr:colOff>114300</xdr:colOff>
      <xdr:row>35</xdr:row>
      <xdr:rowOff>37338</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93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130065</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8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152908</xdr:rowOff>
    </xdr:from>
    <xdr:to>
      <xdr:col>20</xdr:col>
      <xdr:colOff>38100</xdr:colOff>
      <xdr:row>35</xdr:row>
      <xdr:rowOff>83058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98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99585</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75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128905</xdr:rowOff>
    </xdr:from>
    <xdr:to>
      <xdr:col>15</xdr:col>
      <xdr:colOff>101600</xdr:colOff>
      <xdr:row>35</xdr:row>
      <xdr:rowOff>59055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95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75582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73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131191</xdr:rowOff>
    </xdr:from>
    <xdr:to>
      <xdr:col>10</xdr:col>
      <xdr:colOff>165100</xdr:colOff>
      <xdr:row>35</xdr:row>
      <xdr:rowOff>61341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96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77868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73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118047</xdr:rowOff>
    </xdr:from>
    <xdr:to>
      <xdr:col>6</xdr:col>
      <xdr:colOff>38100</xdr:colOff>
      <xdr:row>35</xdr:row>
      <xdr:rowOff>48197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94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64724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86322</xdr:rowOff>
    </xdr:from>
    <xdr:to>
      <xdr:col>24</xdr:col>
      <xdr:colOff>63500</xdr:colOff>
      <xdr:row>57</xdr:row>
      <xdr:rowOff>155237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858972"/>
          <a:ext cx="838200" cy="6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131215</xdr:rowOff>
    </xdr:from>
    <xdr:to>
      <xdr:col>19</xdr:col>
      <xdr:colOff>177800</xdr:colOff>
      <xdr:row>57</xdr:row>
      <xdr:rowOff>155237</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03865"/>
          <a:ext cx="889000" cy="2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131215</xdr:rowOff>
    </xdr:from>
    <xdr:to>
      <xdr:col>15</xdr:col>
      <xdr:colOff>50800</xdr:colOff>
      <xdr:row>57</xdr:row>
      <xdr:rowOff>167167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03865"/>
          <a:ext cx="889000" cy="3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162415</xdr:rowOff>
    </xdr:from>
    <xdr:to>
      <xdr:col>10</xdr:col>
      <xdr:colOff>114300</xdr:colOff>
      <xdr:row>57</xdr:row>
      <xdr:rowOff>167167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92165"/>
          <a:ext cx="889000" cy="34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35522</xdr:rowOff>
    </xdr:from>
    <xdr:to>
      <xdr:col>24</xdr:col>
      <xdr:colOff>114300</xdr:colOff>
      <xdr:row>57</xdr:row>
      <xdr:rowOff>137122</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0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58399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5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104437</xdr:rowOff>
    </xdr:from>
    <xdr:to>
      <xdr:col>20</xdr:col>
      <xdr:colOff>38100</xdr:colOff>
      <xdr:row>58</xdr:row>
      <xdr:rowOff>34587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7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25714</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6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80415</xdr:rowOff>
    </xdr:from>
    <xdr:to>
      <xdr:col>15</xdr:col>
      <xdr:colOff>101600</xdr:colOff>
      <xdr:row>58</xdr:row>
      <xdr:rowOff>10565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5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27092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62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116367</xdr:rowOff>
    </xdr:from>
    <xdr:to>
      <xdr:col>10</xdr:col>
      <xdr:colOff>165100</xdr:colOff>
      <xdr:row>58</xdr:row>
      <xdr:rowOff>46517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8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37644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8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111615</xdr:rowOff>
    </xdr:from>
    <xdr:to>
      <xdr:col>6</xdr:col>
      <xdr:colOff>38100</xdr:colOff>
      <xdr:row>56</xdr:row>
      <xdr:rowOff>41765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32892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3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27160</xdr:rowOff>
    </xdr:from>
    <xdr:to>
      <xdr:col>24</xdr:col>
      <xdr:colOff>63500</xdr:colOff>
      <xdr:row>74</xdr:row>
      <xdr:rowOff>43696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714460"/>
          <a:ext cx="838200" cy="1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43696</xdr:rowOff>
    </xdr:from>
    <xdr:to>
      <xdr:col>19</xdr:col>
      <xdr:colOff>177800</xdr:colOff>
      <xdr:row>74</xdr:row>
      <xdr:rowOff>162926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730996"/>
          <a:ext cx="889000" cy="11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116451</xdr:rowOff>
    </xdr:from>
    <xdr:to>
      <xdr:col>15</xdr:col>
      <xdr:colOff>50800</xdr:colOff>
      <xdr:row>74</xdr:row>
      <xdr:rowOff>162926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803751"/>
          <a:ext cx="889000" cy="4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116451</xdr:rowOff>
    </xdr:from>
    <xdr:to>
      <xdr:col>10</xdr:col>
      <xdr:colOff>114300</xdr:colOff>
      <xdr:row>75</xdr:row>
      <xdr:rowOff>161204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803751"/>
          <a:ext cx="889000" cy="21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147810</xdr:rowOff>
    </xdr:from>
    <xdr:to>
      <xdr:col>24</xdr:col>
      <xdr:colOff>114300</xdr:colOff>
      <xdr:row>74</xdr:row>
      <xdr:rowOff>77960</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66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170687</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515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164346</xdr:rowOff>
    </xdr:from>
    <xdr:to>
      <xdr:col>20</xdr:col>
      <xdr:colOff>38100</xdr:colOff>
      <xdr:row>74</xdr:row>
      <xdr:rowOff>94496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68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111023</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45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112126</xdr:rowOff>
    </xdr:from>
    <xdr:to>
      <xdr:col>15</xdr:col>
      <xdr:colOff>101600</xdr:colOff>
      <xdr:row>75</xdr:row>
      <xdr:rowOff>42276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79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58803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57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65651</xdr:rowOff>
    </xdr:from>
    <xdr:to>
      <xdr:col>10</xdr:col>
      <xdr:colOff>165100</xdr:colOff>
      <xdr:row>74</xdr:row>
      <xdr:rowOff>167251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75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12328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52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110403</xdr:rowOff>
    </xdr:from>
    <xdr:to>
      <xdr:col>6</xdr:col>
      <xdr:colOff>38100</xdr:colOff>
      <xdr:row>76</xdr:row>
      <xdr:rowOff>40553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96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57080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744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47117</xdr:rowOff>
    </xdr:from>
    <xdr:to>
      <xdr:col>24</xdr:col>
      <xdr:colOff>63500</xdr:colOff>
      <xdr:row>94</xdr:row>
      <xdr:rowOff>128003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5991967"/>
          <a:ext cx="838200" cy="25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64585</xdr:rowOff>
    </xdr:from>
    <xdr:to>
      <xdr:col>19</xdr:col>
      <xdr:colOff>177800</xdr:colOff>
      <xdr:row>94</xdr:row>
      <xdr:rowOff>128003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009435"/>
          <a:ext cx="889000" cy="23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64585</xdr:rowOff>
    </xdr:from>
    <xdr:to>
      <xdr:col>15</xdr:col>
      <xdr:colOff>50800</xdr:colOff>
      <xdr:row>94</xdr:row>
      <xdr:rowOff>129584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009435"/>
          <a:ext cx="889000" cy="23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129584</xdr:rowOff>
    </xdr:from>
    <xdr:to>
      <xdr:col>10</xdr:col>
      <xdr:colOff>114300</xdr:colOff>
      <xdr:row>95</xdr:row>
      <xdr:rowOff>109049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245884"/>
          <a:ext cx="889000" cy="15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167767</xdr:rowOff>
    </xdr:from>
    <xdr:to>
      <xdr:col>24</xdr:col>
      <xdr:colOff>114300</xdr:colOff>
      <xdr:row>93</xdr:row>
      <xdr:rowOff>97917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594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19194</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579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77203</xdr:rowOff>
    </xdr:from>
    <xdr:to>
      <xdr:col>20</xdr:col>
      <xdr:colOff>38100</xdr:colOff>
      <xdr:row>95</xdr:row>
      <xdr:rowOff>7353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19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23880</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596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13785</xdr:rowOff>
    </xdr:from>
    <xdr:to>
      <xdr:col>15</xdr:col>
      <xdr:colOff>101600</xdr:colOff>
      <xdr:row>93</xdr:row>
      <xdr:rowOff>115385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59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131912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573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78784</xdr:rowOff>
    </xdr:from>
    <xdr:to>
      <xdr:col>10</xdr:col>
      <xdr:colOff>165100</xdr:colOff>
      <xdr:row>95</xdr:row>
      <xdr:rowOff>8934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19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25461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597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58249</xdr:rowOff>
    </xdr:from>
    <xdr:to>
      <xdr:col>6</xdr:col>
      <xdr:colOff>38100</xdr:colOff>
      <xdr:row>95</xdr:row>
      <xdr:rowOff>159849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34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4926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12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109982</xdr:rowOff>
    </xdr:from>
    <xdr:to>
      <xdr:col>55</xdr:col>
      <xdr:colOff>0</xdr:colOff>
      <xdr:row>37</xdr:row>
      <xdr:rowOff>129413</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453632"/>
          <a:ext cx="838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109982</xdr:rowOff>
    </xdr:from>
    <xdr:to>
      <xdr:col>50</xdr:col>
      <xdr:colOff>114300</xdr:colOff>
      <xdr:row>37</xdr:row>
      <xdr:rowOff>112268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4536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112268</xdr:rowOff>
    </xdr:from>
    <xdr:to>
      <xdr:col>45</xdr:col>
      <xdr:colOff>177800</xdr:colOff>
      <xdr:row>37</xdr:row>
      <xdr:rowOff>132842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5591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75311</xdr:rowOff>
    </xdr:from>
    <xdr:to>
      <xdr:col>41</xdr:col>
      <xdr:colOff>50800</xdr:colOff>
      <xdr:row>37</xdr:row>
      <xdr:rowOff>132842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418961"/>
          <a:ext cx="8890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78613</xdr:rowOff>
    </xdr:from>
    <xdr:to>
      <xdr:col>55</xdr:col>
      <xdr:colOff>50800</xdr:colOff>
      <xdr:row>38</xdr:row>
      <xdr:rowOff>8763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2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57040</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00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59182</xdr:rowOff>
    </xdr:from>
    <xdr:to>
      <xdr:col>50</xdr:col>
      <xdr:colOff>165100</xdr:colOff>
      <xdr:row>37</xdr:row>
      <xdr:rowOff>160782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0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5859</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178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61468</xdr:rowOff>
    </xdr:from>
    <xdr:to>
      <xdr:col>46</xdr:col>
      <xdr:colOff>38100</xdr:colOff>
      <xdr:row>37</xdr:row>
      <xdr:rowOff>163068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154195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497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82042</xdr:rowOff>
    </xdr:from>
    <xdr:to>
      <xdr:col>41</xdr:col>
      <xdr:colOff>101600</xdr:colOff>
      <xdr:row>38</xdr:row>
      <xdr:rowOff>12192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3319</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18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24511</xdr:rowOff>
    </xdr:from>
    <xdr:to>
      <xdr:col>36</xdr:col>
      <xdr:colOff>165100</xdr:colOff>
      <xdr:row>37</xdr:row>
      <xdr:rowOff>126111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36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142638</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143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51415</xdr:rowOff>
    </xdr:from>
    <xdr:to>
      <xdr:col>55</xdr:col>
      <xdr:colOff>0</xdr:colOff>
      <xdr:row>58</xdr:row>
      <xdr:rowOff>53609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9995515"/>
          <a:ext cx="8382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51415</xdr:rowOff>
    </xdr:from>
    <xdr:to>
      <xdr:col>50</xdr:col>
      <xdr:colOff>114300</xdr:colOff>
      <xdr:row>58</xdr:row>
      <xdr:rowOff>52421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995515"/>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48854</xdr:rowOff>
    </xdr:from>
    <xdr:to>
      <xdr:col>45</xdr:col>
      <xdr:colOff>177800</xdr:colOff>
      <xdr:row>58</xdr:row>
      <xdr:rowOff>52421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9992954"/>
          <a:ext cx="88900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48854</xdr:rowOff>
    </xdr:from>
    <xdr:to>
      <xdr:col>41</xdr:col>
      <xdr:colOff>50800</xdr:colOff>
      <xdr:row>58</xdr:row>
      <xdr:rowOff>59553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992954"/>
          <a:ext cx="8890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2809</xdr:rowOff>
    </xdr:from>
    <xdr:to>
      <xdr:col>55</xdr:col>
      <xdr:colOff>50800</xdr:colOff>
      <xdr:row>58</xdr:row>
      <xdr:rowOff>104409</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4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89186</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6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615</xdr:rowOff>
    </xdr:from>
    <xdr:to>
      <xdr:col>50</xdr:col>
      <xdr:colOff>165100</xdr:colOff>
      <xdr:row>58</xdr:row>
      <xdr:rowOff>102215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4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93342</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3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1621</xdr:rowOff>
    </xdr:from>
    <xdr:to>
      <xdr:col>46</xdr:col>
      <xdr:colOff>38100</xdr:colOff>
      <xdr:row>58</xdr:row>
      <xdr:rowOff>103221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4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94348</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1003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169504</xdr:rowOff>
    </xdr:from>
    <xdr:to>
      <xdr:col>41</xdr:col>
      <xdr:colOff>101600</xdr:colOff>
      <xdr:row>58</xdr:row>
      <xdr:rowOff>99654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4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90781</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1003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8753</xdr:rowOff>
    </xdr:from>
    <xdr:to>
      <xdr:col>36</xdr:col>
      <xdr:colOff>165100</xdr:colOff>
      <xdr:row>58</xdr:row>
      <xdr:rowOff>110353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5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101480</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1004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22428</xdr:rowOff>
    </xdr:from>
    <xdr:to>
      <xdr:col>55</xdr:col>
      <xdr:colOff>0</xdr:colOff>
      <xdr:row>77</xdr:row>
      <xdr:rowOff>80702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224078"/>
          <a:ext cx="838200" cy="5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63271</xdr:rowOff>
    </xdr:from>
    <xdr:to>
      <xdr:col>50</xdr:col>
      <xdr:colOff>114300</xdr:colOff>
      <xdr:row>77</xdr:row>
      <xdr:rowOff>22428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2922021"/>
          <a:ext cx="889000" cy="30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159379</xdr:rowOff>
    </xdr:from>
    <xdr:to>
      <xdr:col>45</xdr:col>
      <xdr:colOff>177800</xdr:colOff>
      <xdr:row>75</xdr:row>
      <xdr:rowOff>63271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2503779"/>
          <a:ext cx="889000" cy="41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159379</xdr:rowOff>
    </xdr:from>
    <xdr:to>
      <xdr:col>41</xdr:col>
      <xdr:colOff>50800</xdr:colOff>
      <xdr:row>74</xdr:row>
      <xdr:rowOff>154597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2503779"/>
          <a:ext cx="889000" cy="33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29902</xdr:rowOff>
    </xdr:from>
    <xdr:to>
      <xdr:col>55</xdr:col>
      <xdr:colOff>50800</xdr:colOff>
      <xdr:row>77</xdr:row>
      <xdr:rowOff>131502</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23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52779</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08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143078</xdr:rowOff>
    </xdr:from>
    <xdr:to>
      <xdr:col>50</xdr:col>
      <xdr:colOff>165100</xdr:colOff>
      <xdr:row>77</xdr:row>
      <xdr:rowOff>73228</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17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89755</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294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12471</xdr:rowOff>
    </xdr:from>
    <xdr:to>
      <xdr:col>46</xdr:col>
      <xdr:colOff>38100</xdr:colOff>
      <xdr:row>75</xdr:row>
      <xdr:rowOff>114071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287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130598</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264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108579</xdr:rowOff>
    </xdr:from>
    <xdr:to>
      <xdr:col>41</xdr:col>
      <xdr:colOff>101600</xdr:colOff>
      <xdr:row>73</xdr:row>
      <xdr:rowOff>38729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245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55256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22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103797</xdr:rowOff>
    </xdr:from>
    <xdr:to>
      <xdr:col>36</xdr:col>
      <xdr:colOff>165100</xdr:colOff>
      <xdr:row>75</xdr:row>
      <xdr:rowOff>33947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279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50474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56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168123</xdr:rowOff>
    </xdr:from>
    <xdr:to>
      <xdr:col>55</xdr:col>
      <xdr:colOff>0</xdr:colOff>
      <xdr:row>93</xdr:row>
      <xdr:rowOff>163740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5941523"/>
          <a:ext cx="838200" cy="16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163740</xdr:rowOff>
    </xdr:from>
    <xdr:to>
      <xdr:col>50</xdr:col>
      <xdr:colOff>114300</xdr:colOff>
      <xdr:row>94</xdr:row>
      <xdr:rowOff>11474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108590"/>
          <a:ext cx="889000" cy="1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11474</xdr:rowOff>
    </xdr:from>
    <xdr:to>
      <xdr:col>45</xdr:col>
      <xdr:colOff>177800</xdr:colOff>
      <xdr:row>94</xdr:row>
      <xdr:rowOff>60547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127774"/>
          <a:ext cx="889000" cy="4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60547</xdr:rowOff>
    </xdr:from>
    <xdr:to>
      <xdr:col>41</xdr:col>
      <xdr:colOff>50800</xdr:colOff>
      <xdr:row>94</xdr:row>
      <xdr:rowOff>144157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176847"/>
          <a:ext cx="889000" cy="8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117323</xdr:rowOff>
    </xdr:from>
    <xdr:to>
      <xdr:col>55</xdr:col>
      <xdr:colOff>50800</xdr:colOff>
      <xdr:row>93</xdr:row>
      <xdr:rowOff>47473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58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140200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74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112940</xdr:rowOff>
    </xdr:from>
    <xdr:to>
      <xdr:col>50</xdr:col>
      <xdr:colOff>165100</xdr:colOff>
      <xdr:row>94</xdr:row>
      <xdr:rowOff>43090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05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59617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5833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132124</xdr:rowOff>
    </xdr:from>
    <xdr:to>
      <xdr:col>46</xdr:col>
      <xdr:colOff>38100</xdr:colOff>
      <xdr:row>94</xdr:row>
      <xdr:rowOff>62274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07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78801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585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9747</xdr:rowOff>
    </xdr:from>
    <xdr:to>
      <xdr:col>41</xdr:col>
      <xdr:colOff>101600</xdr:colOff>
      <xdr:row>94</xdr:row>
      <xdr:rowOff>111347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12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127874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59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93357</xdr:rowOff>
    </xdr:from>
    <xdr:to>
      <xdr:col>36</xdr:col>
      <xdr:colOff>165100</xdr:colOff>
      <xdr:row>95</xdr:row>
      <xdr:rowOff>23507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20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40034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598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103032</xdr:rowOff>
    </xdr:from>
    <xdr:to>
      <xdr:col>85</xdr:col>
      <xdr:colOff>127000</xdr:colOff>
      <xdr:row>33</xdr:row>
      <xdr:rowOff>156251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5760882"/>
          <a:ext cx="838200" cy="5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156251</xdr:rowOff>
    </xdr:from>
    <xdr:to>
      <xdr:col>81</xdr:col>
      <xdr:colOff>50800</xdr:colOff>
      <xdr:row>34</xdr:row>
      <xdr:rowOff>38110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5814101"/>
          <a:ext cx="889000" cy="5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80356</xdr:rowOff>
    </xdr:from>
    <xdr:to>
      <xdr:col>76</xdr:col>
      <xdr:colOff>114300</xdr:colOff>
      <xdr:row>34</xdr:row>
      <xdr:rowOff>38110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5738206"/>
          <a:ext cx="889000" cy="12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60330</xdr:rowOff>
    </xdr:from>
    <xdr:to>
      <xdr:col>71</xdr:col>
      <xdr:colOff>177800</xdr:colOff>
      <xdr:row>33</xdr:row>
      <xdr:rowOff>80356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5203830"/>
          <a:ext cx="889000" cy="53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52232</xdr:rowOff>
    </xdr:from>
    <xdr:to>
      <xdr:col>85</xdr:col>
      <xdr:colOff>177800</xdr:colOff>
      <xdr:row>33</xdr:row>
      <xdr:rowOff>153832</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571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75109</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56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105451</xdr:rowOff>
    </xdr:from>
    <xdr:to>
      <xdr:col>81</xdr:col>
      <xdr:colOff>101600</xdr:colOff>
      <xdr:row>34</xdr:row>
      <xdr:rowOff>35601</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576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52128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53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158760</xdr:rowOff>
    </xdr:from>
    <xdr:to>
      <xdr:col>76</xdr:col>
      <xdr:colOff>165100</xdr:colOff>
      <xdr:row>34</xdr:row>
      <xdr:rowOff>88910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581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105437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59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29556</xdr:rowOff>
    </xdr:from>
    <xdr:to>
      <xdr:col>72</xdr:col>
      <xdr:colOff>38100</xdr:colOff>
      <xdr:row>33</xdr:row>
      <xdr:rowOff>131156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568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147683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46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9530</xdr:rowOff>
    </xdr:from>
    <xdr:to>
      <xdr:col>67</xdr:col>
      <xdr:colOff>101600</xdr:colOff>
      <xdr:row>30</xdr:row>
      <xdr:rowOff>111130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515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127657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492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84760</xdr:rowOff>
    </xdr:from>
    <xdr:to>
      <xdr:col>85</xdr:col>
      <xdr:colOff>127000</xdr:colOff>
      <xdr:row>56</xdr:row>
      <xdr:rowOff>161817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685960"/>
          <a:ext cx="838200" cy="7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161817</xdr:rowOff>
    </xdr:from>
    <xdr:to>
      <xdr:col>81</xdr:col>
      <xdr:colOff>50800</xdr:colOff>
      <xdr:row>57</xdr:row>
      <xdr:rowOff>27343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763017"/>
          <a:ext cx="889000" cy="3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27343</xdr:rowOff>
    </xdr:from>
    <xdr:to>
      <xdr:col>76</xdr:col>
      <xdr:colOff>114300</xdr:colOff>
      <xdr:row>57</xdr:row>
      <xdr:rowOff>135071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799993"/>
          <a:ext cx="889000" cy="10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32486</xdr:rowOff>
    </xdr:from>
    <xdr:to>
      <xdr:col>71</xdr:col>
      <xdr:colOff>177800</xdr:colOff>
      <xdr:row>57</xdr:row>
      <xdr:rowOff>135071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805136"/>
          <a:ext cx="889000" cy="10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33960</xdr:rowOff>
    </xdr:from>
    <xdr:to>
      <xdr:col>85</xdr:col>
      <xdr:colOff>177800</xdr:colOff>
      <xdr:row>56</xdr:row>
      <xdr:rowOff>135560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63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12387</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1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111017</xdr:rowOff>
    </xdr:from>
    <xdr:to>
      <xdr:col>81</xdr:col>
      <xdr:colOff>101600</xdr:colOff>
      <xdr:row>57</xdr:row>
      <xdr:rowOff>41167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71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32294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80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147993</xdr:rowOff>
    </xdr:from>
    <xdr:to>
      <xdr:col>76</xdr:col>
      <xdr:colOff>165100</xdr:colOff>
      <xdr:row>57</xdr:row>
      <xdr:rowOff>78143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74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69270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84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84271</xdr:rowOff>
    </xdr:from>
    <xdr:to>
      <xdr:col>72</xdr:col>
      <xdr:colOff>38100</xdr:colOff>
      <xdr:row>58</xdr:row>
      <xdr:rowOff>14421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5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5548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4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153136</xdr:rowOff>
    </xdr:from>
    <xdr:to>
      <xdr:col>67</xdr:col>
      <xdr:colOff>101600</xdr:colOff>
      <xdr:row>57</xdr:row>
      <xdr:rowOff>83286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75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74413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4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28772</xdr:rowOff>
    </xdr:from>
    <xdr:to>
      <xdr:col>85</xdr:col>
      <xdr:colOff>127000</xdr:colOff>
      <xdr:row>94</xdr:row>
      <xdr:rowOff>42487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145072"/>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39669</xdr:rowOff>
    </xdr:from>
    <xdr:to>
      <xdr:col>81</xdr:col>
      <xdr:colOff>50800</xdr:colOff>
      <xdr:row>94</xdr:row>
      <xdr:rowOff>42487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155969"/>
          <a:ext cx="889000" cy="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140005</xdr:rowOff>
    </xdr:from>
    <xdr:to>
      <xdr:col>76</xdr:col>
      <xdr:colOff>114300</xdr:colOff>
      <xdr:row>94</xdr:row>
      <xdr:rowOff>39669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084855"/>
          <a:ext cx="889000" cy="7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140005</xdr:rowOff>
    </xdr:from>
    <xdr:to>
      <xdr:col>71</xdr:col>
      <xdr:colOff>177800</xdr:colOff>
      <xdr:row>94</xdr:row>
      <xdr:rowOff>24085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084855"/>
          <a:ext cx="889000" cy="5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149422</xdr:rowOff>
    </xdr:from>
    <xdr:to>
      <xdr:col>85</xdr:col>
      <xdr:colOff>177800</xdr:colOff>
      <xdr:row>94</xdr:row>
      <xdr:rowOff>79572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09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849</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594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163137</xdr:rowOff>
    </xdr:from>
    <xdr:to>
      <xdr:col>81</xdr:col>
      <xdr:colOff>101600</xdr:colOff>
      <xdr:row>94</xdr:row>
      <xdr:rowOff>93287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107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109814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588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160319</xdr:rowOff>
    </xdr:from>
    <xdr:to>
      <xdr:col>76</xdr:col>
      <xdr:colOff>165100</xdr:colOff>
      <xdr:row>94</xdr:row>
      <xdr:rowOff>90469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10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106996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588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89205</xdr:rowOff>
    </xdr:from>
    <xdr:to>
      <xdr:col>72</xdr:col>
      <xdr:colOff>38100</xdr:colOff>
      <xdr:row>94</xdr:row>
      <xdr:rowOff>19355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03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35882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80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144735</xdr:rowOff>
    </xdr:from>
    <xdr:to>
      <xdr:col>67</xdr:col>
      <xdr:colOff>101600</xdr:colOff>
      <xdr:row>94</xdr:row>
      <xdr:rowOff>74885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0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91412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586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総務</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保健所等公共施設の移転に伴う</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費用の</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増により、前年度より住民一人当たりのコストが増</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今後、事業の見直し等を行い、経費削減に努める。</a:t>
          </a:r>
          <a:endParaRPr lang="ja-JP" altLang="ja-JP" sz="95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民生費：他自治体と比較して高齢化率が高いことに伴い、歳出における扶助費の割合が高いことから、民生費については類似団体の平均を大きく上回っている。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自立支援や予防対策の推進により、社会保障給付の増加傾向に歯止めをかけるよう努める。</a:t>
          </a:r>
          <a:endParaRPr lang="ja-JP" altLang="ja-JP" sz="95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衛生費：一部事務組合への負担金</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の増により、</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前年度より住民一人当たりのコストが増となっている。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保健所を有していることなどから類似団体との平均を大きく上回っている。今後、事業の見直し等を行い、経費削減に努める。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商工費：</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観光バス駐車場の整備等が減となったこと</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により、前年度より住民一人当たりのコストが</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となっている。引き続き事業の見直し等を行い、経費削減に努める。</a:t>
          </a:r>
          <a:endPar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土木費：港湾を２つ維持管理していることや、冬期の除排雪に多額の費用がかかることなどから、類似団体の平均を上回る状況にある。今後、事業の見直し、優先度等の精査を進め、経常経費の削減を図る。</a:t>
          </a:r>
          <a:endParaRPr lang="ja-JP" altLang="ja-JP" sz="95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消防費：東西に長い地勢的要因から、消防力の維持・向上のために類似団体と比べ費用増となっている。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また、後志共同消防指令センターの整備について、皆増となっており、前年度より増となっている。</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今後、事業の見直し等を行い、経費削減に努める。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費：暑さ対策による</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小中学校</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の冷房設備の整備などにより、前年度より住民一人当たりのコストが増となっている。今後、事業の見直し、優先度等の精査を進め、経常経費の削減を図る。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公債費：過去に借入れした市債の元利償還金は平成</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年度をピークに減少傾向にある。類似団体と比較しても、依然として高い状態だが、建設事業費の精査や平準化、国の補助金等の財源を最大限活用することなどにより、公債費の抑制に努める。</a:t>
          </a:r>
          <a:endParaRPr kumimoji="1" lang="ja-JP" altLang="en-US" sz="9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北海道小樽市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年度決算以降は一般会計が黒字となったことから積立を行っており、令和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年度は前年度決算剰余金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のうち</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百万円の積み立てや利子収入で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百万円を積</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み</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立て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、財源調整のため</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380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の取崩し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を実施した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結果として、財政調整基金残高は前年度に比して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267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百万円の増となったことから、標準財政規模比は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13.46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北海道小樽市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年度決算に引き続き、令和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年度決算においても全ての会計について黒字決算となった。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全ての会計を合算した連結実質黒字は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4,437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百万円（標準財政規模比＋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13.78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北海道小樽市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建設事業の厳選等に伴い新規起債発行の抑制に努めており、過去に借入れした市債の元利償還金は、平成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年度をピークに減少している。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建設事業費の精査や平準化、国の補助金等の財源を最大限活用することなどにより、公債費の抑制に努める。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北海道小樽市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年度における一般会計等に係る地方債の現在高</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が増加となったが、公営企業債等繰入見込額が減少したことにより、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将来負担額（Ａ）が前年比▲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144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一方で、</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が減少したことにより充当可能財源等（Ｂ）が前年比▲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717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8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将来負担額の減少額よりも充当可能財源等の減少額が大きくなったため</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、将来負担比率の分子が前年比▲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574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公債費等義務的経費の削減を中心とする行財政改革を進め、財政の健全化に努める。</a:t>
          </a:r>
          <a:endParaRPr lang="ja-JP" altLang="ja-JP" sz="2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北海道小樽市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年度においては、財政調整基金が前年度比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+267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百万円、減債基金が前年度比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+179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百万円、その他特定目的基金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については、新型コロナウイルス等の感染症対策事業に伴い、小樽市新型コロナウイルス感染症対策資金基金を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百万円取り崩し、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百万円となり、結果として基金全体は前年比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+414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基金条例に定めている設置目的に沿った事業への有効活用を積極的に推進していく。</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社会福祉事業資金基金：高齢者や障がい者等に対する社会福祉事業を推進</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ふるさと応援基金：小樽市総合戦略に掲げる「訪れる人を魅了し、暮らす人には優しい、市民幸福度の高いまち」を目指した施策を推進</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まちづくり事業資金基金：歴史的建築物の保全など、小樽の歴史を生かしたまちづくりを推進　</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年度に引き続き、令和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年度においてもふるさと納税等による寄附金が増加し「ふるさと応援基金」などへの積立額が増加したことなどにより基金残高は増加となった。</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基金条例に定めている設置目的に沿った事業への有効活用を積極的に推進していく。</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年度は、前年度決算剰余金のうち</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百万円積み立てや利子収入で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百万円を積み立て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た一方、</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財源調整のため</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380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百万円の取り崩しを行ったため</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、結果として前年比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+267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公共施設等の老朽化対策や、自然災害等の不測の事態に生じる財政需要に迅速に対応できるよう、引き続き財政調整基金の確保に努める。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年度は、将来の公債費負担に備えて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279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百万円を積み立てた一方、</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償還に必要な財源として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百万円の取り崩しを行ったため、結果として前年比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+179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kumimoji="1" lang="en-US" altLang="ja-JP" sz="20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今後の公債費負担に備え、引き続き減債基金の確保に努める。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8716A8-AB63-4606-AA95-126D80B2BE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EEC49FC-D52D-4CA9-9D02-2C342F5A83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B7CA84E-2C56-4E85-8F2D-78CF1686BF94}"/>
            </a:ext>
          </a:extLst>
        </xdr:cNvPr>
        <xdr:cNvSpPr/>
      </xdr:nvSpPr>
      <xdr:spPr>
        <a:xfrm>
          <a:off x="358775" y="66675"/>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3A5FAA4-8853-499D-933E-D7872664A206}"/>
            </a:ext>
          </a:extLst>
        </xdr:cNvPr>
        <xdr:cNvSpPr/>
      </xdr:nvSpPr>
      <xdr:spPr>
        <a:xfrm>
          <a:off x="17037050" y="190500"/>
          <a:ext cx="392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40E17EA-D3C2-410A-A47E-DA733345B844}"/>
            </a:ext>
          </a:extLst>
        </xdr:cNvPr>
        <xdr:cNvSpPr/>
      </xdr:nvSpPr>
      <xdr:spPr>
        <a:xfrm>
          <a:off x="17059275" y="219075"/>
          <a:ext cx="388620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329E2CB-143D-4F2E-A1AB-379E8EFA8C42}"/>
            </a:ext>
          </a:extLst>
        </xdr:cNvPr>
        <xdr:cNvSpPr/>
      </xdr:nvSpPr>
      <xdr:spPr>
        <a:xfrm>
          <a:off x="17084675" y="244475"/>
          <a:ext cx="3829050"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北海道小樽市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1268C2A-74B6-4F29-B742-040C8A116536}"/>
            </a:ext>
          </a:extLst>
        </xdr:cNvPr>
        <xdr:cNvSpPr/>
      </xdr:nvSpPr>
      <xdr:spPr>
        <a:xfrm>
          <a:off x="14239875" y="190500"/>
          <a:ext cx="266382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625E8EF-6CB8-41B2-A580-7CACF5F591E2}"/>
            </a:ext>
          </a:extLst>
        </xdr:cNvPr>
        <xdr:cNvSpPr/>
      </xdr:nvSpPr>
      <xdr:spPr>
        <a:xfrm>
          <a:off x="14265275" y="219075"/>
          <a:ext cx="261937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A9CA474-3EC0-40E8-91E7-BFA4ADECB42D}"/>
            </a:ext>
          </a:extLst>
        </xdr:cNvPr>
        <xdr:cNvSpPr/>
      </xdr:nvSpPr>
      <xdr:spPr>
        <a:xfrm>
          <a:off x="14293850" y="244475"/>
          <a:ext cx="255587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E8534FF-4F2F-4326-8F91-6FB3A6CC5DF0}"/>
            </a:ext>
          </a:extLst>
        </xdr:cNvPr>
        <xdr:cNvSpPr/>
      </xdr:nvSpPr>
      <xdr:spPr>
        <a:xfrm>
          <a:off x="485775" y="892175"/>
          <a:ext cx="10096500" cy="17811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E12B0EF-9ACE-4977-9ED2-D85849C04B70}"/>
            </a:ext>
          </a:extLst>
        </xdr:cNvPr>
        <xdr:cNvSpPr/>
      </xdr:nvSpPr>
      <xdr:spPr>
        <a:xfrm>
          <a:off x="615950"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995D373-CF2E-4E2C-8FCD-A043C9C5870B}"/>
            </a:ext>
          </a:extLst>
        </xdr:cNvPr>
        <xdr:cNvSpPr/>
      </xdr:nvSpPr>
      <xdr:spPr>
        <a:xfrm>
          <a:off x="1949450"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104,432
103,343
243.87
65,606,611
65,401,001
200,272
32,181,088
45,316,643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EE2DC53-8161-4AE8-94A1-C78BDEF3C410}"/>
            </a:ext>
          </a:extLst>
        </xdr:cNvPr>
        <xdr:cNvSpPr/>
      </xdr:nvSpPr>
      <xdr:spPr>
        <a:xfrm>
          <a:off x="3282950"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19F9F4D-8A05-4910-9466-2190D60E7CC4}"/>
            </a:ext>
          </a:extLst>
        </xdr:cNvPr>
        <xdr:cNvSpPr/>
      </xdr:nvSpPr>
      <xdr:spPr>
        <a:xfrm>
          <a:off x="4806950" y="942975"/>
          <a:ext cx="2028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6A8F323-FA0F-4C8B-AC85-4DDBF254741F}"/>
            </a:ext>
          </a:extLst>
        </xdr:cNvPr>
        <xdr:cNvSpPr/>
      </xdr:nvSpPr>
      <xdr:spPr>
        <a:xfrm>
          <a:off x="6835775" y="942975"/>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FCABAA1-BA50-4ECB-9D1A-A8CF4F0D6A2C}"/>
            </a:ext>
          </a:extLst>
        </xdr:cNvPr>
        <xdr:cNvSpPr/>
      </xdr:nvSpPr>
      <xdr:spPr>
        <a:xfrm>
          <a:off x="8169275" y="958850"/>
          <a:ext cx="638175" cy="9366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F9620E1-A6C8-40E5-AC91-DE90B96C53AC}"/>
            </a:ext>
          </a:extLst>
        </xdr:cNvPr>
        <xdr:cNvSpPr/>
      </xdr:nvSpPr>
      <xdr:spPr>
        <a:xfrm>
          <a:off x="4806950" y="1720850"/>
          <a:ext cx="2028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BEC2361-8820-4125-986F-212CA10A142F}"/>
            </a:ext>
          </a:extLst>
        </xdr:cNvPr>
        <xdr:cNvSpPr/>
      </xdr:nvSpPr>
      <xdr:spPr>
        <a:xfrm>
          <a:off x="6902450" y="1720850"/>
          <a:ext cx="3679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967639B-1893-4ACC-8DA4-6F9E8F5F15E3}"/>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36475C0-BD28-49B7-934C-6B854D46C95F}"/>
            </a:ext>
          </a:extLst>
        </xdr:cNvPr>
        <xdr:cNvSpPr/>
      </xdr:nvSpPr>
      <xdr:spPr>
        <a:xfrm>
          <a:off x="11341100" y="958850"/>
          <a:ext cx="133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71163D5-D790-4ADD-A024-034460DA64D2}"/>
            </a:ext>
          </a:extLst>
        </xdr:cNvPr>
        <xdr:cNvSpPr/>
      </xdr:nvSpPr>
      <xdr:spPr>
        <a:xfrm>
          <a:off x="11341100" y="1225550"/>
          <a:ext cx="1333500" cy="517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E8297E0-B8ED-4A5C-A509-DE8D4093005F}"/>
            </a:ext>
          </a:extLst>
        </xdr:cNvPr>
        <xdr:cNvSpPr/>
      </xdr:nvSpPr>
      <xdr:spPr>
        <a:xfrm>
          <a:off x="11341100" y="1568450"/>
          <a:ext cx="1457325"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B026CCA-D61A-4E20-9096-C51361E0D5D8}"/>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EF02B70-F082-439F-85D9-B725A0012B5D}"/>
            </a:ext>
          </a:extLst>
        </xdr:cNvPr>
        <xdr:cNvSpPr/>
      </xdr:nvSpPr>
      <xdr:spPr>
        <a:xfrm>
          <a:off x="11214100" y="1006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F0F09A0-52C7-4B57-939D-242C6C486557}"/>
            </a:ext>
          </a:extLst>
        </xdr:cNvPr>
        <xdr:cNvSpPr/>
      </xdr:nvSpPr>
      <xdr:spPr>
        <a:xfrm>
          <a:off x="11214100" y="13112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158E237-EFCF-432D-B564-7B1BF78D17D3}"/>
            </a:ext>
          </a:extLst>
        </xdr:cNvPr>
        <xdr:cNvCxnSpPr/>
      </xdr:nvCxnSpPr>
      <xdr:spPr>
        <a:xfrm>
          <a:off x="11261725" y="156845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6BA70AE-0002-4A84-AD7C-8F352A641E53}"/>
            </a:ext>
          </a:extLst>
        </xdr:cNvPr>
        <xdr:cNvCxnSpPr/>
      </xdr:nvCxnSpPr>
      <xdr:spPr>
        <a:xfrm>
          <a:off x="11179175" y="1568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5B6B51A-45F4-4C82-AB13-2F85737B1294}"/>
            </a:ext>
          </a:extLst>
        </xdr:cNvPr>
        <xdr:cNvCxnSpPr/>
      </xdr:nvCxnSpPr>
      <xdr:spPr>
        <a:xfrm flipV="1">
          <a:off x="11261725" y="18034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F4FE3D9-5FD0-4ED9-B210-5D759CA5C5B0}"/>
            </a:ext>
          </a:extLst>
        </xdr:cNvPr>
        <xdr:cNvCxnSpPr/>
      </xdr:nvCxnSpPr>
      <xdr:spPr>
        <a:xfrm>
          <a:off x="11179175" y="1949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E8EE46F-0A04-45B5-946A-2749BBAB394E}"/>
            </a:ext>
          </a:extLst>
        </xdr:cNvPr>
        <xdr:cNvSpPr txBox="1"/>
      </xdr:nvSpPr>
      <xdr:spPr>
        <a:xfrm>
          <a:off x="419100" y="27717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AA118B0-7AE9-4EC8-B9DF-A8C84A72813F}"/>
            </a:ext>
          </a:extLst>
        </xdr:cNvPr>
        <xdr:cNvSpPr txBox="1"/>
      </xdr:nvSpPr>
      <xdr:spPr>
        <a:xfrm>
          <a:off x="419100" y="30162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7A1F951-F4BD-4D07-930E-DEF387E9EF9C}"/>
            </a:ext>
          </a:extLst>
        </xdr:cNvPr>
        <xdr:cNvSpPr txBox="1"/>
      </xdr:nvSpPr>
      <xdr:spPr>
        <a:xfrm>
          <a:off x="419100" y="32543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C43F3F9-9D6F-4AB3-A94F-168F2D89D777}"/>
            </a:ext>
          </a:extLst>
        </xdr:cNvPr>
        <xdr:cNvSpPr txBox="1"/>
      </xdr:nvSpPr>
      <xdr:spPr>
        <a:xfrm>
          <a:off x="419100" y="3495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7DA544C-DED2-484B-BF5A-B37AA541D2B9}"/>
            </a:ext>
          </a:extLst>
        </xdr:cNvPr>
        <xdr:cNvSpPr txBox="1"/>
      </xdr:nvSpPr>
      <xdr:spPr>
        <a:xfrm>
          <a:off x="419100" y="37401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03AEF9C-4B1F-4948-A20F-1BDD9D80B69D}"/>
            </a:ext>
          </a:extLst>
        </xdr:cNvPr>
        <xdr:cNvSpPr/>
      </xdr:nvSpPr>
      <xdr:spPr>
        <a:xfrm>
          <a:off x="1273175" y="4257675"/>
          <a:ext cx="4241800"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CF1D984-94EE-49F8-8FBE-1A120B187116}"/>
            </a:ext>
          </a:extLst>
        </xdr:cNvPr>
        <xdr:cNvSpPr/>
      </xdr:nvSpPr>
      <xdr:spPr>
        <a:xfrm>
          <a:off x="1989314" y="46373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76F87236-D4FA-475D-9C04-EC4B8943DEFE}"/>
            </a:ext>
          </a:extLst>
        </xdr:cNvPr>
        <xdr:cNvSpPr/>
      </xdr:nvSpPr>
      <xdr:spPr>
        <a:xfrm>
          <a:off x="4015237" y="4620671"/>
          <a:ext cx="48805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CC6E22A-A661-4A68-B5C3-7F03DE676460}"/>
            </a:ext>
          </a:extLst>
        </xdr:cNvPr>
        <xdr:cNvSpPr/>
      </xdr:nvSpPr>
      <xdr:spPr>
        <a:xfrm>
          <a:off x="5464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B632F63-0D3A-4249-984C-099749263BB3}"/>
            </a:ext>
          </a:extLst>
        </xdr:cNvPr>
        <xdr:cNvSpPr/>
      </xdr:nvSpPr>
      <xdr:spPr>
        <a:xfrm>
          <a:off x="5464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80FA7B5-FDD0-4FAB-BE5A-D5E026EDE751}"/>
            </a:ext>
          </a:extLst>
        </xdr:cNvPr>
        <xdr:cNvSpPr/>
      </xdr:nvSpPr>
      <xdr:spPr>
        <a:xfrm>
          <a:off x="6988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F2CD81A-F51B-47E3-885D-281D1F6755AA}"/>
            </a:ext>
          </a:extLst>
        </xdr:cNvPr>
        <xdr:cNvSpPr/>
      </xdr:nvSpPr>
      <xdr:spPr>
        <a:xfrm>
          <a:off x="6988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1B6B3D4-0D32-4A5C-931A-CBA583A8AB15}"/>
            </a:ext>
          </a:extLst>
        </xdr:cNvPr>
        <xdr:cNvSpPr/>
      </xdr:nvSpPr>
      <xdr:spPr>
        <a:xfrm>
          <a:off x="8639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FD49689-B9D9-419B-AA3A-AF5B22F55AC9}"/>
            </a:ext>
          </a:extLst>
        </xdr:cNvPr>
        <xdr:cNvSpPr/>
      </xdr:nvSpPr>
      <xdr:spPr>
        <a:xfrm>
          <a:off x="8639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8637886-753A-4C1C-B804-048282DE8375}"/>
            </a:ext>
          </a:extLst>
        </xdr:cNvPr>
        <xdr:cNvSpPr/>
      </xdr:nvSpPr>
      <xdr:spPr>
        <a:xfrm>
          <a:off x="1273175" y="4965700"/>
          <a:ext cx="4241800"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2ED9651-5764-468B-BE9F-0E73546B73C5}"/>
            </a:ext>
          </a:extLst>
        </xdr:cNvPr>
        <xdr:cNvSpPr/>
      </xdr:nvSpPr>
      <xdr:spPr>
        <a:xfrm>
          <a:off x="5781675"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D5A5115-3162-4FA3-9C95-65F2D91D8E10}"/>
            </a:ext>
          </a:extLst>
        </xdr:cNvPr>
        <xdr:cNvSpPr/>
      </xdr:nvSpPr>
      <xdr:spPr>
        <a:xfrm>
          <a:off x="5781675"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40D9286-386D-4604-9E8A-C4A31BBC9807}"/>
            </a:ext>
          </a:extLst>
        </xdr:cNvPr>
        <xdr:cNvSpPr txBox="1"/>
      </xdr:nvSpPr>
      <xdr:spPr>
        <a:xfrm>
          <a:off x="5857875" y="525462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建築後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年を経過している施設が全体の約</a:t>
          </a:r>
          <a:r>
            <a:rPr kumimoji="1" lang="en-US" altLang="ja-JP" sz="1100">
              <a:latin typeface="ＭＳ Ｐゴシック" panose="020B0600070205080204" pitchFamily="50" charset="-128"/>
              <a:ea typeface="ＭＳ Ｐゴシック" panose="020B0600070205080204" pitchFamily="50" charset="-128"/>
            </a:rPr>
            <a:t>72</a:t>
          </a:r>
          <a:r>
            <a:rPr kumimoji="1" lang="ja-JP" altLang="en-US" sz="1100">
              <a:latin typeface="ＭＳ Ｐゴシック" panose="020B0600070205080204" pitchFamily="50" charset="-128"/>
              <a:ea typeface="ＭＳ Ｐゴシック" panose="020B0600070205080204" pitchFamily="50" charset="-128"/>
            </a:rPr>
            <a:t>％を占めていることから、有形固定資産減価償却率は類似団体より若干高い水準にある。</a:t>
          </a:r>
        </a:p>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年度に策定した公共施設等総合管理計画に基づき、施設ごとの個別施設計画を策定しており、老朽化した施設の集約化・複合化などを計画的に進める予定である。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6FB5753-8B1E-4DCA-9DA6-96B9CB24E889}"/>
            </a:ext>
          </a:extLst>
        </xdr:cNvPr>
        <xdr:cNvSpPr txBox="1"/>
      </xdr:nvSpPr>
      <xdr:spPr>
        <a:xfrm>
          <a:off x="1235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A316F7D-5707-4833-B593-5FA5782A5C5F}"/>
            </a:ext>
          </a:extLst>
        </xdr:cNvPr>
        <xdr:cNvCxnSpPr/>
      </xdr:nvCxnSpPr>
      <xdr:spPr>
        <a:xfrm>
          <a:off x="1273175" y="71215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4E92EC5-0EDE-4CE7-B8B0-4C9BDCB9E4B2}"/>
            </a:ext>
          </a:extLst>
        </xdr:cNvPr>
        <xdr:cNvSpPr txBox="1"/>
      </xdr:nvSpPr>
      <xdr:spPr>
        <a:xfrm>
          <a:off x="802161" y="7027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125B007-4D5A-4BF5-86D5-E74D74425BCB}"/>
            </a:ext>
          </a:extLst>
        </xdr:cNvPr>
        <xdr:cNvCxnSpPr/>
      </xdr:nvCxnSpPr>
      <xdr:spPr>
        <a:xfrm>
          <a:off x="1273175" y="676169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86958E6A-9C61-41D2-9ADC-F50F2D7E3866}"/>
            </a:ext>
          </a:extLst>
        </xdr:cNvPr>
        <xdr:cNvSpPr txBox="1"/>
      </xdr:nvSpPr>
      <xdr:spPr>
        <a:xfrm>
          <a:off x="850281" y="66678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52BD63B-B1B3-4B94-A124-01E48CCBFF2A}"/>
            </a:ext>
          </a:extLst>
        </xdr:cNvPr>
        <xdr:cNvCxnSpPr/>
      </xdr:nvCxnSpPr>
      <xdr:spPr>
        <a:xfrm>
          <a:off x="1273175" y="640185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7962C02-4C1E-4C9D-AA80-96612642119C}"/>
            </a:ext>
          </a:extLst>
        </xdr:cNvPr>
        <xdr:cNvSpPr txBox="1"/>
      </xdr:nvSpPr>
      <xdr:spPr>
        <a:xfrm>
          <a:off x="850281" y="63080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0403CA9-809A-4E12-8C39-5C5F4BC763FF}"/>
            </a:ext>
          </a:extLst>
        </xdr:cNvPr>
        <xdr:cNvCxnSpPr/>
      </xdr:nvCxnSpPr>
      <xdr:spPr>
        <a:xfrm>
          <a:off x="1273175" y="60420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4E35597-7475-4991-9419-F703235CDCD7}"/>
            </a:ext>
          </a:extLst>
        </xdr:cNvPr>
        <xdr:cNvSpPr txBox="1"/>
      </xdr:nvSpPr>
      <xdr:spPr>
        <a:xfrm>
          <a:off x="850281" y="5948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9224E39-5E9A-4E70-97C7-AC779BF0D3B9}"/>
            </a:ext>
          </a:extLst>
        </xdr:cNvPr>
        <xdr:cNvCxnSpPr/>
      </xdr:nvCxnSpPr>
      <xdr:spPr>
        <a:xfrm>
          <a:off x="1273175" y="56853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5C39E5C3-1852-40CF-842C-5A3FABC4BD21}"/>
            </a:ext>
          </a:extLst>
        </xdr:cNvPr>
        <xdr:cNvSpPr txBox="1"/>
      </xdr:nvSpPr>
      <xdr:spPr>
        <a:xfrm>
          <a:off x="850281" y="55915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8BC6B759-03C5-497D-BAAC-3EF1A9C783DE}"/>
            </a:ext>
          </a:extLst>
        </xdr:cNvPr>
        <xdr:cNvCxnSpPr/>
      </xdr:nvCxnSpPr>
      <xdr:spPr>
        <a:xfrm>
          <a:off x="1273175" y="53255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1D0B761-2E42-4007-8949-DCF1A3FFC05B}"/>
            </a:ext>
          </a:extLst>
        </xdr:cNvPr>
        <xdr:cNvSpPr txBox="1"/>
      </xdr:nvSpPr>
      <xdr:spPr>
        <a:xfrm>
          <a:off x="850281" y="52317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AC6CA38-14F9-48FD-B71C-57695D7ED172}"/>
            </a:ext>
          </a:extLst>
        </xdr:cNvPr>
        <xdr:cNvCxnSpPr/>
      </xdr:nvCxnSpPr>
      <xdr:spPr>
        <a:xfrm>
          <a:off x="1273175" y="49657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DEBBCF73-AE7C-4DC8-899E-667A470BA452}"/>
            </a:ext>
          </a:extLst>
        </xdr:cNvPr>
        <xdr:cNvSpPr txBox="1"/>
      </xdr:nvSpPr>
      <xdr:spPr>
        <a:xfrm>
          <a:off x="850281" y="48718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CA1D290-B49B-41D0-92BA-7C5A7C3611B7}"/>
            </a:ext>
          </a:extLst>
        </xdr:cNvPr>
        <xdr:cNvSpPr/>
      </xdr:nvSpPr>
      <xdr:spPr>
        <a:xfrm>
          <a:off x="1273175" y="4965700"/>
          <a:ext cx="4241800"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D9617A38-8832-4B2E-9211-C471F2084E43}"/>
            </a:ext>
          </a:extLst>
        </xdr:cNvPr>
        <xdr:cNvCxnSpPr/>
      </xdr:nvCxnSpPr>
      <xdr:spPr>
        <a:xfrm flipV="1">
          <a:off x="4766945" y="52679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94F65BC0-EDBA-4352-BCF5-30D793630945}"/>
            </a:ext>
          </a:extLst>
        </xdr:cNvPr>
        <xdr:cNvSpPr txBox="1"/>
      </xdr:nvSpPr>
      <xdr:spPr>
        <a:xfrm>
          <a:off x="4816475" y="653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B7586E8D-D4E9-44EE-A5E2-D29AB4608E3D}"/>
            </a:ext>
          </a:extLst>
        </xdr:cNvPr>
        <xdr:cNvCxnSpPr/>
      </xdr:nvCxnSpPr>
      <xdr:spPr>
        <a:xfrm>
          <a:off x="4676775" y="6527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5F213575-E5D5-4486-BA18-14661B35D443}"/>
            </a:ext>
          </a:extLst>
        </xdr:cNvPr>
        <xdr:cNvSpPr txBox="1"/>
      </xdr:nvSpPr>
      <xdr:spPr>
        <a:xfrm>
          <a:off x="4816475" y="504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71B608BA-B3A0-4A28-A950-6A1CE70F9E59}"/>
            </a:ext>
          </a:extLst>
        </xdr:cNvPr>
        <xdr:cNvCxnSpPr/>
      </xdr:nvCxnSpPr>
      <xdr:spPr>
        <a:xfrm>
          <a:off x="4676775" y="5267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0" name="有形固定資産減価償却率平均値テキスト">
          <a:extLst>
            <a:ext uri="{FF2B5EF4-FFF2-40B4-BE49-F238E27FC236}">
              <a16:creationId xmlns:a16="http://schemas.microsoft.com/office/drawing/2014/main" id="{14607798-17DD-45E6-8323-B6D743508D1F}"/>
            </a:ext>
          </a:extLst>
        </xdr:cNvPr>
        <xdr:cNvSpPr txBox="1"/>
      </xdr:nvSpPr>
      <xdr:spPr>
        <a:xfrm>
          <a:off x="4816475" y="5829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1D999EFB-99B4-49C3-BC64-38BBBDF4602A}"/>
            </a:ext>
          </a:extLst>
        </xdr:cNvPr>
        <xdr:cNvSpPr/>
      </xdr:nvSpPr>
      <xdr:spPr>
        <a:xfrm>
          <a:off x="4714875" y="585089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E2994B34-F932-4BCA-9770-8D02EE9FD050}"/>
            </a:ext>
          </a:extLst>
        </xdr:cNvPr>
        <xdr:cNvSpPr/>
      </xdr:nvSpPr>
      <xdr:spPr>
        <a:xfrm>
          <a:off x="4006850" y="5829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CAB66375-D2CA-4737-9536-A515B491F035}"/>
            </a:ext>
          </a:extLst>
        </xdr:cNvPr>
        <xdr:cNvSpPr/>
      </xdr:nvSpPr>
      <xdr:spPr>
        <a:xfrm>
          <a:off x="3244850" y="577532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1C295C25-96A1-49F5-92D5-F550E68BFAB7}"/>
            </a:ext>
          </a:extLst>
        </xdr:cNvPr>
        <xdr:cNvSpPr/>
      </xdr:nvSpPr>
      <xdr:spPr>
        <a:xfrm>
          <a:off x="2482850" y="5749713"/>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5" name="フローチャート: 判断 74">
          <a:extLst>
            <a:ext uri="{FF2B5EF4-FFF2-40B4-BE49-F238E27FC236}">
              <a16:creationId xmlns:a16="http://schemas.microsoft.com/office/drawing/2014/main" id="{E221B76A-338C-4DAF-A6FF-FB6ED3797736}"/>
            </a:ext>
          </a:extLst>
        </xdr:cNvPr>
        <xdr:cNvSpPr/>
      </xdr:nvSpPr>
      <xdr:spPr>
        <a:xfrm>
          <a:off x="1720850" y="574611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638EB20-BAF7-4604-B088-9CFF3E8D96F1}"/>
            </a:ext>
          </a:extLst>
        </xdr:cNvPr>
        <xdr:cNvSpPr txBox="1"/>
      </xdr:nvSpPr>
      <xdr:spPr>
        <a:xfrm>
          <a:off x="4587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6B48035-CD00-4203-B9A8-05E5DCCB2E7C}"/>
            </a:ext>
          </a:extLst>
        </xdr:cNvPr>
        <xdr:cNvSpPr txBox="1"/>
      </xdr:nvSpPr>
      <xdr:spPr>
        <a:xfrm>
          <a:off x="3876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AA42170-1C59-4AC1-A525-6C9282D4DC21}"/>
            </a:ext>
          </a:extLst>
        </xdr:cNvPr>
        <xdr:cNvSpPr txBox="1"/>
      </xdr:nvSpPr>
      <xdr:spPr>
        <a:xfrm>
          <a:off x="3114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A1D18E4-A8CE-4DC5-AC6C-B59D4D77D316}"/>
            </a:ext>
          </a:extLst>
        </xdr:cNvPr>
        <xdr:cNvSpPr txBox="1"/>
      </xdr:nvSpPr>
      <xdr:spPr>
        <a:xfrm>
          <a:off x="2352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45F9851-B9D0-4FEB-95CF-16ECE5AAEACC}"/>
            </a:ext>
          </a:extLst>
        </xdr:cNvPr>
        <xdr:cNvSpPr txBox="1"/>
      </xdr:nvSpPr>
      <xdr:spPr>
        <a:xfrm>
          <a:off x="1590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55880</xdr:rowOff>
    </xdr:from>
    <xdr:to>
      <xdr:col>19</xdr:col>
      <xdr:colOff>187325</xdr:colOff>
      <xdr:row>30</xdr:row>
      <xdr:rowOff>157480</xdr:rowOff>
    </xdr:to>
    <xdr:sp macro="" textlink="">
      <xdr:nvSpPr>
        <xdr:cNvPr id="81" name="楕円 80">
          <a:extLst>
            <a:ext uri="{FF2B5EF4-FFF2-40B4-BE49-F238E27FC236}">
              <a16:creationId xmlns:a16="http://schemas.microsoft.com/office/drawing/2014/main" id="{CD51A16A-A9CB-4980-BB41-C445DDBCD1BE}"/>
            </a:ext>
          </a:extLst>
        </xdr:cNvPr>
        <xdr:cNvSpPr/>
      </xdr:nvSpPr>
      <xdr:spPr>
        <a:xfrm>
          <a:off x="4006850" y="598043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34290</xdr:rowOff>
    </xdr:from>
    <xdr:to>
      <xdr:col>15</xdr:col>
      <xdr:colOff>187325</xdr:colOff>
      <xdr:row>30</xdr:row>
      <xdr:rowOff>135890</xdr:rowOff>
    </xdr:to>
    <xdr:sp macro="" textlink="">
      <xdr:nvSpPr>
        <xdr:cNvPr id="82" name="楕円 81">
          <a:extLst>
            <a:ext uri="{FF2B5EF4-FFF2-40B4-BE49-F238E27FC236}">
              <a16:creationId xmlns:a16="http://schemas.microsoft.com/office/drawing/2014/main" id="{C4C2FD4E-DC80-4399-84D1-BE805083D917}"/>
            </a:ext>
          </a:extLst>
        </xdr:cNvPr>
        <xdr:cNvSpPr/>
      </xdr:nvSpPr>
      <xdr:spPr>
        <a:xfrm>
          <a:off x="3244850" y="59588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85090</xdr:rowOff>
    </xdr:from>
    <xdr:to>
      <xdr:col>19</xdr:col>
      <xdr:colOff>136525</xdr:colOff>
      <xdr:row>30</xdr:row>
      <xdr:rowOff>106680</xdr:rowOff>
    </xdr:to>
    <xdr:cxnSp macro="">
      <xdr:nvCxnSpPr>
        <xdr:cNvPr id="83" name="直線コネクタ 82">
          <a:extLst>
            <a:ext uri="{FF2B5EF4-FFF2-40B4-BE49-F238E27FC236}">
              <a16:creationId xmlns:a16="http://schemas.microsoft.com/office/drawing/2014/main" id="{ABF729D3-713D-43F6-B2FD-FE0F27957350}"/>
            </a:ext>
          </a:extLst>
        </xdr:cNvPr>
        <xdr:cNvCxnSpPr/>
      </xdr:nvCxnSpPr>
      <xdr:spPr>
        <a:xfrm>
          <a:off x="3292475" y="6012815"/>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166158</xdr:rowOff>
    </xdr:from>
    <xdr:to>
      <xdr:col>11</xdr:col>
      <xdr:colOff>187325</xdr:colOff>
      <xdr:row>30</xdr:row>
      <xdr:rowOff>96308</xdr:rowOff>
    </xdr:to>
    <xdr:sp macro="" textlink="">
      <xdr:nvSpPr>
        <xdr:cNvPr id="84" name="楕円 83">
          <a:extLst>
            <a:ext uri="{FF2B5EF4-FFF2-40B4-BE49-F238E27FC236}">
              <a16:creationId xmlns:a16="http://schemas.microsoft.com/office/drawing/2014/main" id="{CB8EB3ED-1E4F-46DB-9849-1EF1E9D348D6}"/>
            </a:ext>
          </a:extLst>
        </xdr:cNvPr>
        <xdr:cNvSpPr/>
      </xdr:nvSpPr>
      <xdr:spPr>
        <a:xfrm>
          <a:off x="2482850" y="592243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45508</xdr:rowOff>
    </xdr:from>
    <xdr:to>
      <xdr:col>15</xdr:col>
      <xdr:colOff>136525</xdr:colOff>
      <xdr:row>30</xdr:row>
      <xdr:rowOff>85090</xdr:rowOff>
    </xdr:to>
    <xdr:cxnSp macro="">
      <xdr:nvCxnSpPr>
        <xdr:cNvPr id="85" name="直線コネクタ 84">
          <a:extLst>
            <a:ext uri="{FF2B5EF4-FFF2-40B4-BE49-F238E27FC236}">
              <a16:creationId xmlns:a16="http://schemas.microsoft.com/office/drawing/2014/main" id="{C88E350C-CE88-4838-8365-C4A956D2FE57}"/>
            </a:ext>
          </a:extLst>
        </xdr:cNvPr>
        <xdr:cNvCxnSpPr/>
      </xdr:nvCxnSpPr>
      <xdr:spPr>
        <a:xfrm>
          <a:off x="2530475" y="5973233"/>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138642</xdr:rowOff>
    </xdr:from>
    <xdr:to>
      <xdr:col>7</xdr:col>
      <xdr:colOff>187325</xdr:colOff>
      <xdr:row>31</xdr:row>
      <xdr:rowOff>68792</xdr:rowOff>
    </xdr:to>
    <xdr:sp macro="" textlink="">
      <xdr:nvSpPr>
        <xdr:cNvPr id="86" name="楕円 85">
          <a:extLst>
            <a:ext uri="{FF2B5EF4-FFF2-40B4-BE49-F238E27FC236}">
              <a16:creationId xmlns:a16="http://schemas.microsoft.com/office/drawing/2014/main" id="{2E452194-2587-40CE-A38C-431BDAAC52D1}"/>
            </a:ext>
          </a:extLst>
        </xdr:cNvPr>
        <xdr:cNvSpPr/>
      </xdr:nvSpPr>
      <xdr:spPr>
        <a:xfrm>
          <a:off x="1720850" y="606636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45508</xdr:rowOff>
    </xdr:from>
    <xdr:to>
      <xdr:col>11</xdr:col>
      <xdr:colOff>136525</xdr:colOff>
      <xdr:row>31</xdr:row>
      <xdr:rowOff>17992</xdr:rowOff>
    </xdr:to>
    <xdr:cxnSp macro="">
      <xdr:nvCxnSpPr>
        <xdr:cNvPr id="87" name="直線コネクタ 86">
          <a:extLst>
            <a:ext uri="{FF2B5EF4-FFF2-40B4-BE49-F238E27FC236}">
              <a16:creationId xmlns:a16="http://schemas.microsoft.com/office/drawing/2014/main" id="{1CAB7A90-2F0F-4165-B998-BCF745671369}"/>
            </a:ext>
          </a:extLst>
        </xdr:cNvPr>
        <xdr:cNvCxnSpPr/>
      </xdr:nvCxnSpPr>
      <xdr:spPr>
        <a:xfrm flipV="1">
          <a:off x="1768475" y="5973233"/>
          <a:ext cx="762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88" name="n_1aveValue有形固定資産減価償却率">
          <a:extLst>
            <a:ext uri="{FF2B5EF4-FFF2-40B4-BE49-F238E27FC236}">
              <a16:creationId xmlns:a16="http://schemas.microsoft.com/office/drawing/2014/main" id="{3EA79782-7232-47CD-8FD9-CE204F727415}"/>
            </a:ext>
          </a:extLst>
        </xdr:cNvPr>
        <xdr:cNvSpPr txBox="1"/>
      </xdr:nvSpPr>
      <xdr:spPr>
        <a:xfrm>
          <a:off x="3839219" y="56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89" name="n_2aveValue有形固定資産減価償却率">
          <a:extLst>
            <a:ext uri="{FF2B5EF4-FFF2-40B4-BE49-F238E27FC236}">
              <a16:creationId xmlns:a16="http://schemas.microsoft.com/office/drawing/2014/main" id="{62470B88-4C1A-4024-86F0-AF9F1A8142A8}"/>
            </a:ext>
          </a:extLst>
        </xdr:cNvPr>
        <xdr:cNvSpPr txBox="1"/>
      </xdr:nvSpPr>
      <xdr:spPr>
        <a:xfrm>
          <a:off x="3093094" y="55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0" name="n_3aveValue有形固定資産減価償却率">
          <a:extLst>
            <a:ext uri="{FF2B5EF4-FFF2-40B4-BE49-F238E27FC236}">
              <a16:creationId xmlns:a16="http://schemas.microsoft.com/office/drawing/2014/main" id="{7E824BA9-BE92-4D6B-B3CE-C0E37C167110}"/>
            </a:ext>
          </a:extLst>
        </xdr:cNvPr>
        <xdr:cNvSpPr txBox="1"/>
      </xdr:nvSpPr>
      <xdr:spPr>
        <a:xfrm>
          <a:off x="2331094" y="5521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91" name="n_4aveValue有形固定資産減価償却率">
          <a:extLst>
            <a:ext uri="{FF2B5EF4-FFF2-40B4-BE49-F238E27FC236}">
              <a16:creationId xmlns:a16="http://schemas.microsoft.com/office/drawing/2014/main" id="{013C4074-B2B0-47D6-B2EB-47B81F45FCCC}"/>
            </a:ext>
          </a:extLst>
        </xdr:cNvPr>
        <xdr:cNvSpPr txBox="1"/>
      </xdr:nvSpPr>
      <xdr:spPr>
        <a:xfrm>
          <a:off x="1569094"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148607</xdr:rowOff>
    </xdr:from>
    <xdr:ext cx="405111" cy="259045"/>
    <xdr:sp macro="" textlink="">
      <xdr:nvSpPr>
        <xdr:cNvPr id="92" name="n_1mainValue有形固定資産減価償却率">
          <a:extLst>
            <a:ext uri="{FF2B5EF4-FFF2-40B4-BE49-F238E27FC236}">
              <a16:creationId xmlns:a16="http://schemas.microsoft.com/office/drawing/2014/main" id="{A83BE2F9-5976-4159-81A4-4A095AF8DA02}"/>
            </a:ext>
          </a:extLst>
        </xdr:cNvPr>
        <xdr:cNvSpPr txBox="1"/>
      </xdr:nvSpPr>
      <xdr:spPr>
        <a:xfrm>
          <a:off x="3839219" y="607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127017</xdr:rowOff>
    </xdr:from>
    <xdr:ext cx="405111" cy="259045"/>
    <xdr:sp macro="" textlink="">
      <xdr:nvSpPr>
        <xdr:cNvPr id="93" name="n_2mainValue有形固定資産減価償却率">
          <a:extLst>
            <a:ext uri="{FF2B5EF4-FFF2-40B4-BE49-F238E27FC236}">
              <a16:creationId xmlns:a16="http://schemas.microsoft.com/office/drawing/2014/main" id="{412A45A7-A919-45AE-BA7C-D694A3872D53}"/>
            </a:ext>
          </a:extLst>
        </xdr:cNvPr>
        <xdr:cNvSpPr txBox="1"/>
      </xdr:nvSpPr>
      <xdr:spPr>
        <a:xfrm>
          <a:off x="309309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87435</xdr:rowOff>
    </xdr:from>
    <xdr:ext cx="405111" cy="259045"/>
    <xdr:sp macro="" textlink="">
      <xdr:nvSpPr>
        <xdr:cNvPr id="94" name="n_3mainValue有形固定資産減価償却率">
          <a:extLst>
            <a:ext uri="{FF2B5EF4-FFF2-40B4-BE49-F238E27FC236}">
              <a16:creationId xmlns:a16="http://schemas.microsoft.com/office/drawing/2014/main" id="{2B178416-2105-4E5C-9038-5396FA56265D}"/>
            </a:ext>
          </a:extLst>
        </xdr:cNvPr>
        <xdr:cNvSpPr txBox="1"/>
      </xdr:nvSpPr>
      <xdr:spPr>
        <a:xfrm>
          <a:off x="2331094" y="6015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5" name="n_4mainValue有形固定資産減価償却率">
          <a:extLst>
            <a:ext uri="{FF2B5EF4-FFF2-40B4-BE49-F238E27FC236}">
              <a16:creationId xmlns:a16="http://schemas.microsoft.com/office/drawing/2014/main" id="{5F539D45-4847-4D0F-9CAD-E9E6BB3B551A}"/>
            </a:ext>
          </a:extLst>
        </xdr:cNvPr>
        <xdr:cNvSpPr txBox="1"/>
      </xdr:nvSpPr>
      <xdr:spPr>
        <a:xfrm>
          <a:off x="1569094" y="6155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76795B31-193A-4402-9BF5-E57E860CC748}"/>
            </a:ext>
          </a:extLst>
        </xdr:cNvPr>
        <xdr:cNvSpPr/>
      </xdr:nvSpPr>
      <xdr:spPr>
        <a:xfrm>
          <a:off x="11306175" y="4257675"/>
          <a:ext cx="4244975"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B3DE24A0-938C-46BF-A615-3CD548585C98}"/>
            </a:ext>
          </a:extLst>
        </xdr:cNvPr>
        <xdr:cNvSpPr/>
      </xdr:nvSpPr>
      <xdr:spPr>
        <a:xfrm>
          <a:off x="12376418" y="4637342"/>
          <a:ext cx="103768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8E54F742-45AD-4DA3-9B0C-1831F3B30374}"/>
            </a:ext>
          </a:extLst>
        </xdr:cNvPr>
        <xdr:cNvSpPr/>
      </xdr:nvSpPr>
      <xdr:spPr>
        <a:xfrm>
          <a:off x="13821315" y="46206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4C0CE776-73CF-407A-B4A2-C6EFD48ABED4}"/>
            </a:ext>
          </a:extLst>
        </xdr:cNvPr>
        <xdr:cNvSpPr/>
      </xdr:nvSpPr>
      <xdr:spPr>
        <a:xfrm>
          <a:off x="15497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BA4D96EA-DB65-43EB-90AB-F3BF203FD381}"/>
            </a:ext>
          </a:extLst>
        </xdr:cNvPr>
        <xdr:cNvSpPr/>
      </xdr:nvSpPr>
      <xdr:spPr>
        <a:xfrm>
          <a:off x="15497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a:extLst>
            <a:ext uri="{FF2B5EF4-FFF2-40B4-BE49-F238E27FC236}">
              <a16:creationId xmlns:a16="http://schemas.microsoft.com/office/drawing/2014/main" id="{308C6BEF-FC25-467A-845D-7B70AB396EDA}"/>
            </a:ext>
          </a:extLst>
        </xdr:cNvPr>
        <xdr:cNvSpPr/>
      </xdr:nvSpPr>
      <xdr:spPr>
        <a:xfrm>
          <a:off x="17021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a:extLst>
            <a:ext uri="{FF2B5EF4-FFF2-40B4-BE49-F238E27FC236}">
              <a16:creationId xmlns:a16="http://schemas.microsoft.com/office/drawing/2014/main" id="{89D1AE83-B742-4C17-9CA8-0CA2DD5EFFCA}"/>
            </a:ext>
          </a:extLst>
        </xdr:cNvPr>
        <xdr:cNvSpPr/>
      </xdr:nvSpPr>
      <xdr:spPr>
        <a:xfrm>
          <a:off x="17021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a:extLst>
            <a:ext uri="{FF2B5EF4-FFF2-40B4-BE49-F238E27FC236}">
              <a16:creationId xmlns:a16="http://schemas.microsoft.com/office/drawing/2014/main" id="{D1E7B283-79F2-4B90-909A-F9A28853AA49}"/>
            </a:ext>
          </a:extLst>
        </xdr:cNvPr>
        <xdr:cNvSpPr/>
      </xdr:nvSpPr>
      <xdr:spPr>
        <a:xfrm>
          <a:off x="18675350"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a:extLst>
            <a:ext uri="{FF2B5EF4-FFF2-40B4-BE49-F238E27FC236}">
              <a16:creationId xmlns:a16="http://schemas.microsoft.com/office/drawing/2014/main" id="{E7F8E81D-381D-489E-B729-1A708587391D}"/>
            </a:ext>
          </a:extLst>
        </xdr:cNvPr>
        <xdr:cNvSpPr/>
      </xdr:nvSpPr>
      <xdr:spPr>
        <a:xfrm>
          <a:off x="18675350"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id="{025D75DE-49FD-4ADC-B4BA-C627B52F22AF}"/>
            </a:ext>
          </a:extLst>
        </xdr:cNvPr>
        <xdr:cNvSpPr/>
      </xdr:nvSpPr>
      <xdr:spPr>
        <a:xfrm>
          <a:off x="11306175" y="4965700"/>
          <a:ext cx="4244975"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id="{6E6B03CF-B07C-4EE7-A0B1-8F90045A24FC}"/>
            </a:ext>
          </a:extLst>
        </xdr:cNvPr>
        <xdr:cNvSpPr/>
      </xdr:nvSpPr>
      <xdr:spPr>
        <a:xfrm>
          <a:off x="15817850"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id="{4F425559-3505-4C0B-9241-EAC968D3E92F}"/>
            </a:ext>
          </a:extLst>
        </xdr:cNvPr>
        <xdr:cNvSpPr/>
      </xdr:nvSpPr>
      <xdr:spPr>
        <a:xfrm>
          <a:off x="15817850"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a:extLst>
            <a:ext uri="{FF2B5EF4-FFF2-40B4-BE49-F238E27FC236}">
              <a16:creationId xmlns:a16="http://schemas.microsoft.com/office/drawing/2014/main" id="{ADCF614A-9B16-4D6A-A78D-D8CD3B7CA3F3}"/>
            </a:ext>
          </a:extLst>
        </xdr:cNvPr>
        <xdr:cNvSpPr txBox="1"/>
      </xdr:nvSpPr>
      <xdr:spPr>
        <a:xfrm>
          <a:off x="15894050" y="5254625"/>
          <a:ext cx="4556125"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661.8</a:t>
          </a:r>
          <a:r>
            <a:rPr kumimoji="1" lang="ja-JP" altLang="en-US" sz="1100">
              <a:latin typeface="ＭＳ Ｐゴシック" panose="020B0600070205080204" pitchFamily="50" charset="-128"/>
              <a:ea typeface="ＭＳ Ｐゴシック" panose="020B0600070205080204" pitchFamily="50" charset="-128"/>
            </a:rPr>
            <a:t>％となり、類似団体平均</a:t>
          </a:r>
          <a:r>
            <a:rPr kumimoji="1" lang="en-US" altLang="ja-JP" sz="1100">
              <a:latin typeface="ＭＳ Ｐゴシック" panose="020B0600070205080204" pitchFamily="50" charset="-128"/>
              <a:ea typeface="ＭＳ Ｐゴシック" panose="020B0600070205080204" pitchFamily="50" charset="-128"/>
            </a:rPr>
            <a:t>472.7</a:t>
          </a:r>
          <a:r>
            <a:rPr kumimoji="1" lang="ja-JP" altLang="en-US" sz="1100">
              <a:latin typeface="ＭＳ Ｐゴシック" panose="020B0600070205080204" pitchFamily="50" charset="-128"/>
              <a:ea typeface="ＭＳ Ｐゴシック" panose="020B0600070205080204" pitchFamily="50" charset="-128"/>
            </a:rPr>
            <a:t>％を大きく上回っている。将来負担額は減少傾向であるものの、地方債現在高が標準財政規模を上回る状況にある。経常一般財源は増加したが、義務的経費の増加がそれを上回り、前年度より</a:t>
          </a:r>
          <a:r>
            <a:rPr kumimoji="1" lang="en-US" altLang="ja-JP" sz="1100">
              <a:latin typeface="ＭＳ Ｐゴシック" panose="020B0600070205080204" pitchFamily="50" charset="-128"/>
              <a:ea typeface="ＭＳ Ｐゴシック" panose="020B0600070205080204" pitchFamily="50" charset="-128"/>
            </a:rPr>
            <a:t>39.9</a:t>
          </a:r>
          <a:r>
            <a:rPr kumimoji="1" lang="ja-JP" altLang="en-US" sz="1100">
              <a:latin typeface="ＭＳ Ｐゴシック" panose="020B0600070205080204" pitchFamily="50" charset="-128"/>
              <a:ea typeface="ＭＳ Ｐゴシック" panose="020B0600070205080204" pitchFamily="50" charset="-128"/>
            </a:rPr>
            <a:t>％上昇した。令和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年度にかけて改善したが、近年は再び上昇傾向にあるため、今後も地方債発行の抑制や財政調整基金等の確保、自主財源の拡充により、債務償還能力の向上を図る必要がある。</a:t>
          </a: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id="{8B1C6DAB-CD23-420F-AAAB-C1834FE1A130}"/>
            </a:ext>
          </a:extLst>
        </xdr:cNvPr>
        <xdr:cNvSpPr txBox="1"/>
      </xdr:nvSpPr>
      <xdr:spPr>
        <a:xfrm>
          <a:off x="11268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id="{3353BCF8-5DDA-4012-B503-80D6C305FF84}"/>
            </a:ext>
          </a:extLst>
        </xdr:cNvPr>
        <xdr:cNvCxnSpPr/>
      </xdr:nvCxnSpPr>
      <xdr:spPr>
        <a:xfrm>
          <a:off x="11306175" y="71215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id="{6B008283-7277-432E-B770-D20B4B86BCF0}"/>
            </a:ext>
          </a:extLst>
        </xdr:cNvPr>
        <xdr:cNvSpPr txBox="1"/>
      </xdr:nvSpPr>
      <xdr:spPr>
        <a:xfrm>
          <a:off x="10759851" y="70277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2" name="直線コネクタ 111">
          <a:extLst>
            <a:ext uri="{FF2B5EF4-FFF2-40B4-BE49-F238E27FC236}">
              <a16:creationId xmlns:a16="http://schemas.microsoft.com/office/drawing/2014/main" id="{D65F0F2F-3898-41A2-940E-BF189B487CC9}"/>
            </a:ext>
          </a:extLst>
        </xdr:cNvPr>
        <xdr:cNvCxnSpPr/>
      </xdr:nvCxnSpPr>
      <xdr:spPr>
        <a:xfrm>
          <a:off x="11306175" y="681627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3" name="テキスト ボックス 112">
          <a:extLst>
            <a:ext uri="{FF2B5EF4-FFF2-40B4-BE49-F238E27FC236}">
              <a16:creationId xmlns:a16="http://schemas.microsoft.com/office/drawing/2014/main" id="{5E92D7A9-4E5B-4953-91C1-8126BCE83B61}"/>
            </a:ext>
          </a:extLst>
        </xdr:cNvPr>
        <xdr:cNvSpPr txBox="1"/>
      </xdr:nvSpPr>
      <xdr:spPr>
        <a:xfrm>
          <a:off x="10759851" y="67224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4" name="直線コネクタ 113">
          <a:extLst>
            <a:ext uri="{FF2B5EF4-FFF2-40B4-BE49-F238E27FC236}">
              <a16:creationId xmlns:a16="http://schemas.microsoft.com/office/drawing/2014/main" id="{D7A81AEE-92DC-43C1-8E52-FA2A141C58C6}"/>
            </a:ext>
          </a:extLst>
        </xdr:cNvPr>
        <xdr:cNvCxnSpPr/>
      </xdr:nvCxnSpPr>
      <xdr:spPr>
        <a:xfrm>
          <a:off x="11306175" y="6507843"/>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5" name="テキスト ボックス 114">
          <a:extLst>
            <a:ext uri="{FF2B5EF4-FFF2-40B4-BE49-F238E27FC236}">
              <a16:creationId xmlns:a16="http://schemas.microsoft.com/office/drawing/2014/main" id="{C34517DB-298D-4471-A38C-83C984B317B6}"/>
            </a:ext>
          </a:extLst>
        </xdr:cNvPr>
        <xdr:cNvSpPr txBox="1"/>
      </xdr:nvSpPr>
      <xdr:spPr>
        <a:xfrm>
          <a:off x="10831986" y="64140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6" name="直線コネクタ 115">
          <a:extLst>
            <a:ext uri="{FF2B5EF4-FFF2-40B4-BE49-F238E27FC236}">
              <a16:creationId xmlns:a16="http://schemas.microsoft.com/office/drawing/2014/main" id="{4E97B367-2034-44D4-BC19-0A611D14E915}"/>
            </a:ext>
          </a:extLst>
        </xdr:cNvPr>
        <xdr:cNvCxnSpPr/>
      </xdr:nvCxnSpPr>
      <xdr:spPr>
        <a:xfrm>
          <a:off x="11306175" y="6199414"/>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7" name="テキスト ボックス 116">
          <a:extLst>
            <a:ext uri="{FF2B5EF4-FFF2-40B4-BE49-F238E27FC236}">
              <a16:creationId xmlns:a16="http://schemas.microsoft.com/office/drawing/2014/main" id="{36BB5556-65EF-4B8B-9B1F-FBF1C3C173CB}"/>
            </a:ext>
          </a:extLst>
        </xdr:cNvPr>
        <xdr:cNvSpPr txBox="1"/>
      </xdr:nvSpPr>
      <xdr:spPr>
        <a:xfrm>
          <a:off x="10831986" y="61056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8" name="直線コネクタ 117">
          <a:extLst>
            <a:ext uri="{FF2B5EF4-FFF2-40B4-BE49-F238E27FC236}">
              <a16:creationId xmlns:a16="http://schemas.microsoft.com/office/drawing/2014/main" id="{596F4DF9-CDB3-416F-BD42-0D7437CF1BB0}"/>
            </a:ext>
          </a:extLst>
        </xdr:cNvPr>
        <xdr:cNvCxnSpPr/>
      </xdr:nvCxnSpPr>
      <xdr:spPr>
        <a:xfrm>
          <a:off x="11306175" y="5887811"/>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9" name="テキスト ボックス 118">
          <a:extLst>
            <a:ext uri="{FF2B5EF4-FFF2-40B4-BE49-F238E27FC236}">
              <a16:creationId xmlns:a16="http://schemas.microsoft.com/office/drawing/2014/main" id="{07C49A17-C9AC-4AC8-A1E2-4043918A43EB}"/>
            </a:ext>
          </a:extLst>
        </xdr:cNvPr>
        <xdr:cNvSpPr txBox="1"/>
      </xdr:nvSpPr>
      <xdr:spPr>
        <a:xfrm>
          <a:off x="10831986" y="57940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0" name="直線コネクタ 119">
          <a:extLst>
            <a:ext uri="{FF2B5EF4-FFF2-40B4-BE49-F238E27FC236}">
              <a16:creationId xmlns:a16="http://schemas.microsoft.com/office/drawing/2014/main" id="{F06C2E8B-E8A1-4BFD-B33E-0B1417DAC2E5}"/>
            </a:ext>
          </a:extLst>
        </xdr:cNvPr>
        <xdr:cNvCxnSpPr/>
      </xdr:nvCxnSpPr>
      <xdr:spPr>
        <a:xfrm>
          <a:off x="11306175" y="557938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1" name="テキスト ボックス 120">
          <a:extLst>
            <a:ext uri="{FF2B5EF4-FFF2-40B4-BE49-F238E27FC236}">
              <a16:creationId xmlns:a16="http://schemas.microsoft.com/office/drawing/2014/main" id="{15FC815D-1645-42DD-92F9-38F38AB6D161}"/>
            </a:ext>
          </a:extLst>
        </xdr:cNvPr>
        <xdr:cNvSpPr txBox="1"/>
      </xdr:nvSpPr>
      <xdr:spPr>
        <a:xfrm>
          <a:off x="10831986" y="54855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2" name="直線コネクタ 121">
          <a:extLst>
            <a:ext uri="{FF2B5EF4-FFF2-40B4-BE49-F238E27FC236}">
              <a16:creationId xmlns:a16="http://schemas.microsoft.com/office/drawing/2014/main" id="{240DA635-6BB8-4A4A-AD7C-C9F83E6A49C4}"/>
            </a:ext>
          </a:extLst>
        </xdr:cNvPr>
        <xdr:cNvCxnSpPr/>
      </xdr:nvCxnSpPr>
      <xdr:spPr>
        <a:xfrm>
          <a:off x="11306175" y="5274128"/>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3" name="テキスト ボックス 122">
          <a:extLst>
            <a:ext uri="{FF2B5EF4-FFF2-40B4-BE49-F238E27FC236}">
              <a16:creationId xmlns:a16="http://schemas.microsoft.com/office/drawing/2014/main" id="{46D18F99-3FD3-4464-8C8B-3302C712210B}"/>
            </a:ext>
          </a:extLst>
        </xdr:cNvPr>
        <xdr:cNvSpPr txBox="1"/>
      </xdr:nvSpPr>
      <xdr:spPr>
        <a:xfrm>
          <a:off x="10937753" y="51771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4" name="直線コネクタ 123">
          <a:extLst>
            <a:ext uri="{FF2B5EF4-FFF2-40B4-BE49-F238E27FC236}">
              <a16:creationId xmlns:a16="http://schemas.microsoft.com/office/drawing/2014/main" id="{14559C54-06C0-47A1-8470-DF0BC31A18CF}"/>
            </a:ext>
          </a:extLst>
        </xdr:cNvPr>
        <xdr:cNvCxnSpPr/>
      </xdr:nvCxnSpPr>
      <xdr:spPr>
        <a:xfrm>
          <a:off x="11306175" y="4965700"/>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F41B3ADE-DF75-48AE-B22C-D7B006CB66CF}"/>
            </a:ext>
          </a:extLst>
        </xdr:cNvPr>
        <xdr:cNvSpPr/>
      </xdr:nvSpPr>
      <xdr:spPr>
        <a:xfrm>
          <a:off x="11306175" y="4965700"/>
          <a:ext cx="4244975"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6" name="直線コネクタ 125">
          <a:extLst>
            <a:ext uri="{FF2B5EF4-FFF2-40B4-BE49-F238E27FC236}">
              <a16:creationId xmlns:a16="http://schemas.microsoft.com/office/drawing/2014/main" id="{1B7B1543-09BA-42B5-AEF9-C15D34D6E171}"/>
            </a:ext>
          </a:extLst>
        </xdr:cNvPr>
        <xdr:cNvCxnSpPr/>
      </xdr:nvCxnSpPr>
      <xdr:spPr>
        <a:xfrm flipV="1">
          <a:off x="14796770" y="5274128"/>
          <a:ext cx="1269" cy="1354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27" name="債務償還比率最小値テキスト">
          <a:extLst>
            <a:ext uri="{FF2B5EF4-FFF2-40B4-BE49-F238E27FC236}">
              <a16:creationId xmlns:a16="http://schemas.microsoft.com/office/drawing/2014/main" id="{8551AEA0-16D2-4D12-B72D-03F1DF27AF19}"/>
            </a:ext>
          </a:extLst>
        </xdr:cNvPr>
        <xdr:cNvSpPr txBox="1"/>
      </xdr:nvSpPr>
      <xdr:spPr>
        <a:xfrm>
          <a:off x="14849475" y="663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28" name="直線コネクタ 127">
          <a:extLst>
            <a:ext uri="{FF2B5EF4-FFF2-40B4-BE49-F238E27FC236}">
              <a16:creationId xmlns:a16="http://schemas.microsoft.com/office/drawing/2014/main" id="{4A712936-24A1-469B-A0C4-6D5FC203854C}"/>
            </a:ext>
          </a:extLst>
        </xdr:cNvPr>
        <xdr:cNvCxnSpPr/>
      </xdr:nvCxnSpPr>
      <xdr:spPr>
        <a:xfrm>
          <a:off x="14712950" y="662819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9" name="債務償還比率最大値テキスト">
          <a:extLst>
            <a:ext uri="{FF2B5EF4-FFF2-40B4-BE49-F238E27FC236}">
              <a16:creationId xmlns:a16="http://schemas.microsoft.com/office/drawing/2014/main" id="{70115149-E036-4B13-B136-AA883181FA07}"/>
            </a:ext>
          </a:extLst>
        </xdr:cNvPr>
        <xdr:cNvSpPr txBox="1"/>
      </xdr:nvSpPr>
      <xdr:spPr>
        <a:xfrm>
          <a:off x="14849475" y="50461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0" name="直線コネクタ 129">
          <a:extLst>
            <a:ext uri="{FF2B5EF4-FFF2-40B4-BE49-F238E27FC236}">
              <a16:creationId xmlns:a16="http://schemas.microsoft.com/office/drawing/2014/main" id="{EF543744-9061-454A-88BE-B340ACCBC065}"/>
            </a:ext>
          </a:extLst>
        </xdr:cNvPr>
        <xdr:cNvCxnSpPr/>
      </xdr:nvCxnSpPr>
      <xdr:spPr>
        <a:xfrm>
          <a:off x="14712950" y="527412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1" name="債務償還比率平均値テキスト">
          <a:extLst>
            <a:ext uri="{FF2B5EF4-FFF2-40B4-BE49-F238E27FC236}">
              <a16:creationId xmlns:a16="http://schemas.microsoft.com/office/drawing/2014/main" id="{D6D5C1C4-5815-4A73-99DA-5A339AEBBF8E}"/>
            </a:ext>
          </a:extLst>
        </xdr:cNvPr>
        <xdr:cNvSpPr txBox="1"/>
      </xdr:nvSpPr>
      <xdr:spPr>
        <a:xfrm>
          <a:off x="14849475" y="58037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2" name="フローチャート: 判断 131">
          <a:extLst>
            <a:ext uri="{FF2B5EF4-FFF2-40B4-BE49-F238E27FC236}">
              <a16:creationId xmlns:a16="http://schemas.microsoft.com/office/drawing/2014/main" id="{2BD92DEB-9811-4154-9F95-41CF68EB804A}"/>
            </a:ext>
          </a:extLst>
        </xdr:cNvPr>
        <xdr:cNvSpPr/>
      </xdr:nvSpPr>
      <xdr:spPr>
        <a:xfrm>
          <a:off x="14751050" y="595229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3" name="フローチャート: 判断 132">
          <a:extLst>
            <a:ext uri="{FF2B5EF4-FFF2-40B4-BE49-F238E27FC236}">
              <a16:creationId xmlns:a16="http://schemas.microsoft.com/office/drawing/2014/main" id="{47C504F9-BB19-4309-960C-B54EBFC4519E}"/>
            </a:ext>
          </a:extLst>
        </xdr:cNvPr>
        <xdr:cNvSpPr/>
      </xdr:nvSpPr>
      <xdr:spPr>
        <a:xfrm>
          <a:off x="14036675" y="593940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4" name="フローチャート: 判断 133">
          <a:extLst>
            <a:ext uri="{FF2B5EF4-FFF2-40B4-BE49-F238E27FC236}">
              <a16:creationId xmlns:a16="http://schemas.microsoft.com/office/drawing/2014/main" id="{7039D75C-C9BE-44FC-844D-00E5916C274C}"/>
            </a:ext>
          </a:extLst>
        </xdr:cNvPr>
        <xdr:cNvSpPr/>
      </xdr:nvSpPr>
      <xdr:spPr>
        <a:xfrm>
          <a:off x="13274675" y="5940734"/>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5" name="フローチャート: 判断 134">
          <a:extLst>
            <a:ext uri="{FF2B5EF4-FFF2-40B4-BE49-F238E27FC236}">
              <a16:creationId xmlns:a16="http://schemas.microsoft.com/office/drawing/2014/main" id="{67758945-A109-4C3B-91EA-F8EAFA2241EC}"/>
            </a:ext>
          </a:extLst>
        </xdr:cNvPr>
        <xdr:cNvSpPr/>
      </xdr:nvSpPr>
      <xdr:spPr>
        <a:xfrm>
          <a:off x="12512675" y="588188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36" name="フローチャート: 判断 135">
          <a:extLst>
            <a:ext uri="{FF2B5EF4-FFF2-40B4-BE49-F238E27FC236}">
              <a16:creationId xmlns:a16="http://schemas.microsoft.com/office/drawing/2014/main" id="{223211AD-C02F-420A-99E9-3762DA5448F8}"/>
            </a:ext>
          </a:extLst>
        </xdr:cNvPr>
        <xdr:cNvSpPr/>
      </xdr:nvSpPr>
      <xdr:spPr>
        <a:xfrm>
          <a:off x="11750675" y="6127641"/>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D4DAF8F-F0A9-4BC2-ACA4-40E93B066EA4}"/>
            </a:ext>
          </a:extLst>
        </xdr:cNvPr>
        <xdr:cNvSpPr txBox="1"/>
      </xdr:nvSpPr>
      <xdr:spPr>
        <a:xfrm>
          <a:off x="14620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7198EA2-AC1F-49DA-9B86-751324F93EFC}"/>
            </a:ext>
          </a:extLst>
        </xdr:cNvPr>
        <xdr:cNvSpPr txBox="1"/>
      </xdr:nvSpPr>
      <xdr:spPr>
        <a:xfrm>
          <a:off x="13912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D6B01BD-F8A9-4032-800E-A4443CE4A361}"/>
            </a:ext>
          </a:extLst>
        </xdr:cNvPr>
        <xdr:cNvSpPr txBox="1"/>
      </xdr:nvSpPr>
      <xdr:spPr>
        <a:xfrm>
          <a:off x="13150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D32C6CF-A02D-45CD-974D-E14A35404B13}"/>
            </a:ext>
          </a:extLst>
        </xdr:cNvPr>
        <xdr:cNvSpPr txBox="1"/>
      </xdr:nvSpPr>
      <xdr:spPr>
        <a:xfrm>
          <a:off x="12388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7759D96-0DA7-4770-9C88-25606217F13F}"/>
            </a:ext>
          </a:extLst>
        </xdr:cNvPr>
        <xdr:cNvSpPr txBox="1"/>
      </xdr:nvSpPr>
      <xdr:spPr>
        <a:xfrm>
          <a:off x="11626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144744</xdr:rowOff>
    </xdr:from>
    <xdr:to>
      <xdr:col>76</xdr:col>
      <xdr:colOff>73025</xdr:colOff>
      <xdr:row>32</xdr:row>
      <xdr:rowOff>74894</xdr:rowOff>
    </xdr:to>
    <xdr:sp macro="" textlink="">
      <xdr:nvSpPr>
        <xdr:cNvPr id="142" name="楕円 141">
          <a:extLst>
            <a:ext uri="{FF2B5EF4-FFF2-40B4-BE49-F238E27FC236}">
              <a16:creationId xmlns:a16="http://schemas.microsoft.com/office/drawing/2014/main" id="{B16DB30E-C267-4E27-B718-A9129C6DD4B1}"/>
            </a:ext>
          </a:extLst>
        </xdr:cNvPr>
        <xdr:cNvSpPr/>
      </xdr:nvSpPr>
      <xdr:spPr>
        <a:xfrm>
          <a:off x="14751050" y="624391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123171</xdr:rowOff>
    </xdr:from>
    <xdr:ext cx="469744" cy="259045"/>
    <xdr:sp macro="" textlink="">
      <xdr:nvSpPr>
        <xdr:cNvPr id="143" name="債務償還比率該当値テキスト">
          <a:extLst>
            <a:ext uri="{FF2B5EF4-FFF2-40B4-BE49-F238E27FC236}">
              <a16:creationId xmlns:a16="http://schemas.microsoft.com/office/drawing/2014/main" id="{8F7816D8-6B16-4D95-9A20-6FFFCDF849F0}"/>
            </a:ext>
          </a:extLst>
        </xdr:cNvPr>
        <xdr:cNvSpPr txBox="1"/>
      </xdr:nvSpPr>
      <xdr:spPr>
        <a:xfrm>
          <a:off x="14849475" y="622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83212</xdr:rowOff>
    </xdr:from>
    <xdr:to>
      <xdr:col>72</xdr:col>
      <xdr:colOff>123825</xdr:colOff>
      <xdr:row>32</xdr:row>
      <xdr:rowOff>13362</xdr:rowOff>
    </xdr:to>
    <xdr:sp macro="" textlink="">
      <xdr:nvSpPr>
        <xdr:cNvPr id="144" name="楕円 143">
          <a:extLst>
            <a:ext uri="{FF2B5EF4-FFF2-40B4-BE49-F238E27FC236}">
              <a16:creationId xmlns:a16="http://schemas.microsoft.com/office/drawing/2014/main" id="{A833FCE8-9763-44BD-A97D-F473FFE44EB7}"/>
            </a:ext>
          </a:extLst>
        </xdr:cNvPr>
        <xdr:cNvSpPr/>
      </xdr:nvSpPr>
      <xdr:spPr>
        <a:xfrm>
          <a:off x="14036675" y="618238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134012</xdr:rowOff>
    </xdr:from>
    <xdr:to>
      <xdr:col>76</xdr:col>
      <xdr:colOff>22225</xdr:colOff>
      <xdr:row>32</xdr:row>
      <xdr:rowOff>24094</xdr:rowOff>
    </xdr:to>
    <xdr:cxnSp macro="">
      <xdr:nvCxnSpPr>
        <xdr:cNvPr id="145" name="直線コネクタ 144">
          <a:extLst>
            <a:ext uri="{FF2B5EF4-FFF2-40B4-BE49-F238E27FC236}">
              <a16:creationId xmlns:a16="http://schemas.microsoft.com/office/drawing/2014/main" id="{56D3E18C-841F-4C88-9AA6-B188E50BD6CD}"/>
            </a:ext>
          </a:extLst>
        </xdr:cNvPr>
        <xdr:cNvCxnSpPr/>
      </xdr:nvCxnSpPr>
      <xdr:spPr>
        <a:xfrm>
          <a:off x="14087475" y="6230012"/>
          <a:ext cx="711200" cy="6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67945</xdr:rowOff>
    </xdr:from>
    <xdr:to>
      <xdr:col>68</xdr:col>
      <xdr:colOff>123825</xdr:colOff>
      <xdr:row>31</xdr:row>
      <xdr:rowOff>169545</xdr:rowOff>
    </xdr:to>
    <xdr:sp macro="" textlink="">
      <xdr:nvSpPr>
        <xdr:cNvPr id="146" name="楕円 145">
          <a:extLst>
            <a:ext uri="{FF2B5EF4-FFF2-40B4-BE49-F238E27FC236}">
              <a16:creationId xmlns:a16="http://schemas.microsoft.com/office/drawing/2014/main" id="{1D1B5836-8A4C-4874-B191-5CD84DE19501}"/>
            </a:ext>
          </a:extLst>
        </xdr:cNvPr>
        <xdr:cNvSpPr/>
      </xdr:nvSpPr>
      <xdr:spPr>
        <a:xfrm>
          <a:off x="13274675" y="616712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118745</xdr:rowOff>
    </xdr:from>
    <xdr:to>
      <xdr:col>72</xdr:col>
      <xdr:colOff>73025</xdr:colOff>
      <xdr:row>31</xdr:row>
      <xdr:rowOff>134012</xdr:rowOff>
    </xdr:to>
    <xdr:cxnSp macro="">
      <xdr:nvCxnSpPr>
        <xdr:cNvPr id="147" name="直線コネクタ 146">
          <a:extLst>
            <a:ext uri="{FF2B5EF4-FFF2-40B4-BE49-F238E27FC236}">
              <a16:creationId xmlns:a16="http://schemas.microsoft.com/office/drawing/2014/main" id="{BF901F2F-672F-4DFA-AC8A-512537AC964F}"/>
            </a:ext>
          </a:extLst>
        </xdr:cNvPr>
        <xdr:cNvCxnSpPr/>
      </xdr:nvCxnSpPr>
      <xdr:spPr>
        <a:xfrm>
          <a:off x="13325475" y="6214745"/>
          <a:ext cx="762000" cy="1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167686</xdr:rowOff>
    </xdr:from>
    <xdr:to>
      <xdr:col>64</xdr:col>
      <xdr:colOff>123825</xdr:colOff>
      <xdr:row>31</xdr:row>
      <xdr:rowOff>97836</xdr:rowOff>
    </xdr:to>
    <xdr:sp macro="" textlink="">
      <xdr:nvSpPr>
        <xdr:cNvPr id="148" name="楕円 147">
          <a:extLst>
            <a:ext uri="{FF2B5EF4-FFF2-40B4-BE49-F238E27FC236}">
              <a16:creationId xmlns:a16="http://schemas.microsoft.com/office/drawing/2014/main" id="{42626F45-A2A3-4EE3-AA79-DFA920F4BE45}"/>
            </a:ext>
          </a:extLst>
        </xdr:cNvPr>
        <xdr:cNvSpPr/>
      </xdr:nvSpPr>
      <xdr:spPr>
        <a:xfrm>
          <a:off x="12512675" y="609223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47036</xdr:rowOff>
    </xdr:from>
    <xdr:to>
      <xdr:col>68</xdr:col>
      <xdr:colOff>73025</xdr:colOff>
      <xdr:row>31</xdr:row>
      <xdr:rowOff>118745</xdr:rowOff>
    </xdr:to>
    <xdr:cxnSp macro="">
      <xdr:nvCxnSpPr>
        <xdr:cNvPr id="149" name="直線コネクタ 148">
          <a:extLst>
            <a:ext uri="{FF2B5EF4-FFF2-40B4-BE49-F238E27FC236}">
              <a16:creationId xmlns:a16="http://schemas.microsoft.com/office/drawing/2014/main" id="{7133996B-C8CD-4DB4-A4BC-5B0F99B1C954}"/>
            </a:ext>
          </a:extLst>
        </xdr:cNvPr>
        <xdr:cNvCxnSpPr/>
      </xdr:nvCxnSpPr>
      <xdr:spPr>
        <a:xfrm>
          <a:off x="12563475" y="6146211"/>
          <a:ext cx="762000" cy="6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90651</xdr:rowOff>
    </xdr:from>
    <xdr:to>
      <xdr:col>60</xdr:col>
      <xdr:colOff>123825</xdr:colOff>
      <xdr:row>33</xdr:row>
      <xdr:rowOff>20801</xdr:rowOff>
    </xdr:to>
    <xdr:sp macro="" textlink="">
      <xdr:nvSpPr>
        <xdr:cNvPr id="150" name="楕円 149">
          <a:extLst>
            <a:ext uri="{FF2B5EF4-FFF2-40B4-BE49-F238E27FC236}">
              <a16:creationId xmlns:a16="http://schemas.microsoft.com/office/drawing/2014/main" id="{1A7C42B1-4A3C-497F-B685-43190D7F2891}"/>
            </a:ext>
          </a:extLst>
        </xdr:cNvPr>
        <xdr:cNvSpPr/>
      </xdr:nvSpPr>
      <xdr:spPr>
        <a:xfrm>
          <a:off x="11750675" y="635810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47036</xdr:rowOff>
    </xdr:from>
    <xdr:to>
      <xdr:col>64</xdr:col>
      <xdr:colOff>73025</xdr:colOff>
      <xdr:row>32</xdr:row>
      <xdr:rowOff>141451</xdr:rowOff>
    </xdr:to>
    <xdr:cxnSp macro="">
      <xdr:nvCxnSpPr>
        <xdr:cNvPr id="151" name="直線コネクタ 150">
          <a:extLst>
            <a:ext uri="{FF2B5EF4-FFF2-40B4-BE49-F238E27FC236}">
              <a16:creationId xmlns:a16="http://schemas.microsoft.com/office/drawing/2014/main" id="{5AEA53F4-843C-4BD9-8E8F-0E290814F8A7}"/>
            </a:ext>
          </a:extLst>
        </xdr:cNvPr>
        <xdr:cNvCxnSpPr/>
      </xdr:nvCxnSpPr>
      <xdr:spPr>
        <a:xfrm flipV="1">
          <a:off x="11801475" y="6146211"/>
          <a:ext cx="762000" cy="26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2" name="n_1aveValue債務償還比率">
          <a:extLst>
            <a:ext uri="{FF2B5EF4-FFF2-40B4-BE49-F238E27FC236}">
              <a16:creationId xmlns:a16="http://schemas.microsoft.com/office/drawing/2014/main" id="{F7F61EA0-D41D-4FE3-B868-16B0966CAD0D}"/>
            </a:ext>
          </a:extLst>
        </xdr:cNvPr>
        <xdr:cNvSpPr txBox="1"/>
      </xdr:nvSpPr>
      <xdr:spPr>
        <a:xfrm>
          <a:off x="13839902" y="571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3" name="n_2aveValue債務償還比率">
          <a:extLst>
            <a:ext uri="{FF2B5EF4-FFF2-40B4-BE49-F238E27FC236}">
              <a16:creationId xmlns:a16="http://schemas.microsoft.com/office/drawing/2014/main" id="{49E97F57-85B7-4963-B2F6-2E2357B35418}"/>
            </a:ext>
          </a:extLst>
        </xdr:cNvPr>
        <xdr:cNvSpPr txBox="1"/>
      </xdr:nvSpPr>
      <xdr:spPr>
        <a:xfrm>
          <a:off x="13093777" y="571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4" name="n_3aveValue債務償還比率">
          <a:extLst>
            <a:ext uri="{FF2B5EF4-FFF2-40B4-BE49-F238E27FC236}">
              <a16:creationId xmlns:a16="http://schemas.microsoft.com/office/drawing/2014/main" id="{A8B2F990-DA9F-45F5-BDFC-A978DA6D8DB4}"/>
            </a:ext>
          </a:extLst>
        </xdr:cNvPr>
        <xdr:cNvSpPr txBox="1"/>
      </xdr:nvSpPr>
      <xdr:spPr>
        <a:xfrm>
          <a:off x="12331777" y="56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55" name="n_4aveValue債務償還比率">
          <a:extLst>
            <a:ext uri="{FF2B5EF4-FFF2-40B4-BE49-F238E27FC236}">
              <a16:creationId xmlns:a16="http://schemas.microsoft.com/office/drawing/2014/main" id="{B126633B-F99D-45B1-A755-81FCD330DA76}"/>
            </a:ext>
          </a:extLst>
        </xdr:cNvPr>
        <xdr:cNvSpPr txBox="1"/>
      </xdr:nvSpPr>
      <xdr:spPr>
        <a:xfrm>
          <a:off x="11569777" y="590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4489</xdr:rowOff>
    </xdr:from>
    <xdr:ext cx="469744" cy="259045"/>
    <xdr:sp macro="" textlink="">
      <xdr:nvSpPr>
        <xdr:cNvPr id="156" name="n_1mainValue債務償還比率">
          <a:extLst>
            <a:ext uri="{FF2B5EF4-FFF2-40B4-BE49-F238E27FC236}">
              <a16:creationId xmlns:a16="http://schemas.microsoft.com/office/drawing/2014/main" id="{37968915-A160-4704-85F0-E8812D2B3266}"/>
            </a:ext>
          </a:extLst>
        </xdr:cNvPr>
        <xdr:cNvSpPr txBox="1"/>
      </xdr:nvSpPr>
      <xdr:spPr>
        <a:xfrm>
          <a:off x="13839902" y="627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160672</xdr:rowOff>
    </xdr:from>
    <xdr:ext cx="469744" cy="259045"/>
    <xdr:sp macro="" textlink="">
      <xdr:nvSpPr>
        <xdr:cNvPr id="157" name="n_2mainValue債務償還比率">
          <a:extLst>
            <a:ext uri="{FF2B5EF4-FFF2-40B4-BE49-F238E27FC236}">
              <a16:creationId xmlns:a16="http://schemas.microsoft.com/office/drawing/2014/main" id="{D97D6CD5-1CA4-41FF-870A-0AF1B7DDA55D}"/>
            </a:ext>
          </a:extLst>
        </xdr:cNvPr>
        <xdr:cNvSpPr txBox="1"/>
      </xdr:nvSpPr>
      <xdr:spPr>
        <a:xfrm>
          <a:off x="13093777" y="625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88963</xdr:rowOff>
    </xdr:from>
    <xdr:ext cx="469744" cy="259045"/>
    <xdr:sp macro="" textlink="">
      <xdr:nvSpPr>
        <xdr:cNvPr id="158" name="n_3mainValue債務償還比率">
          <a:extLst>
            <a:ext uri="{FF2B5EF4-FFF2-40B4-BE49-F238E27FC236}">
              <a16:creationId xmlns:a16="http://schemas.microsoft.com/office/drawing/2014/main" id="{6ED5CD10-9140-46C0-8DAA-47A649209F8C}"/>
            </a:ext>
          </a:extLst>
        </xdr:cNvPr>
        <xdr:cNvSpPr txBox="1"/>
      </xdr:nvSpPr>
      <xdr:spPr>
        <a:xfrm>
          <a:off x="12331777" y="618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11928</xdr:rowOff>
    </xdr:from>
    <xdr:ext cx="469744" cy="259045"/>
    <xdr:sp macro="" textlink="">
      <xdr:nvSpPr>
        <xdr:cNvPr id="159" name="n_4mainValue債務償還比率">
          <a:extLst>
            <a:ext uri="{FF2B5EF4-FFF2-40B4-BE49-F238E27FC236}">
              <a16:creationId xmlns:a16="http://schemas.microsoft.com/office/drawing/2014/main" id="{B8B49403-EC08-44CE-AF21-1042682B77B2}"/>
            </a:ext>
          </a:extLst>
        </xdr:cNvPr>
        <xdr:cNvSpPr txBox="1"/>
      </xdr:nvSpPr>
      <xdr:spPr>
        <a:xfrm>
          <a:off x="11569777" y="645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B5363992-73A6-47B3-8EEF-3C5A5A8CABA4}"/>
            </a:ext>
          </a:extLst>
        </xdr:cNvPr>
        <xdr:cNvSpPr/>
      </xdr:nvSpPr>
      <xdr:spPr>
        <a:xfrm>
          <a:off x="1273175" y="8013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9505C43D-3504-400F-BC3A-846A535E14FB}"/>
            </a:ext>
          </a:extLst>
        </xdr:cNvPr>
        <xdr:cNvSpPr/>
      </xdr:nvSpPr>
      <xdr:spPr>
        <a:xfrm>
          <a:off x="1273175" y="118300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6FE62393-FB34-4A48-B617-3006E8059694}"/>
            </a:ext>
          </a:extLst>
        </xdr:cNvPr>
        <xdr:cNvSpPr txBox="1"/>
      </xdr:nvSpPr>
      <xdr:spPr>
        <a:xfrm>
          <a:off x="920750" y="8270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5805C635-D077-43AE-9C4C-31E9D9CDF2FD}"/>
            </a:ext>
          </a:extLst>
        </xdr:cNvPr>
        <xdr:cNvSpPr txBox="1"/>
      </xdr:nvSpPr>
      <xdr:spPr>
        <a:xfrm>
          <a:off x="6988175" y="10937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C9361ACA-7368-4C53-95B6-009A322A8A27}"/>
            </a:ext>
          </a:extLst>
        </xdr:cNvPr>
        <xdr:cNvSpPr txBox="1"/>
      </xdr:nvSpPr>
      <xdr:spPr>
        <a:xfrm>
          <a:off x="920750" y="120586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51468685-A6EB-41AC-B205-ED0D7FF55929}"/>
            </a:ext>
          </a:extLst>
        </xdr:cNvPr>
        <xdr:cNvSpPr txBox="1"/>
      </xdr:nvSpPr>
      <xdr:spPr>
        <a:xfrm>
          <a:off x="6988175" y="14811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B35F94-5874-42D8-8022-C23A19D6F870}"/>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9CFA3A1-0857-4971-B344-62D7B1B6177C}"/>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09809FF-B462-4D8D-AFFA-F7DC5B533A79}"/>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D35373-D57C-468E-88B1-E760DC2A7B7D}"/>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北海道小樽市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914408-F70F-4916-B0BB-29AFB5997D07}"/>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6F1FAD8-32CC-4D12-A73B-6322AF93D459}"/>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8DFB3C-1A36-4408-930B-F65006E9A1CC}"/>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2F6862-378C-432D-A4F0-618C7D3A129D}"/>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FEB83B4-37E7-4799-83E8-01875F2C207C}"/>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4FD855-85B8-4308-944F-83FC24F00C70}"/>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104,432
103,343
243.87
65,606,611
65,401,001
200,272
32,181,088
45,316,643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7B3B60-0FF4-4250-9BF7-2F79DAA8D511}"/>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CA66C9-D6FE-4217-BD7F-45D14CD8EE18}"/>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95C9399-4804-4D48-AFA3-4ACE8489BEF9}"/>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68F80E-0A69-4FCB-8833-D0205F270A17}"/>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61FC2F-8604-4FF3-A716-6939999347A4}"/>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7F37AB9-760A-40E3-97A0-17D4887ACE06}"/>
            </a:ext>
          </a:extLst>
        </xdr:cNvPr>
        <xdr:cNvSpPr/>
      </xdr:nvSpPr>
      <xdr:spPr>
        <a:xfrm>
          <a:off x="7178675" y="1714500"/>
          <a:ext cx="367982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F818D2-DE05-4C03-AF98-097D867D2E54}"/>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BA7472-02F3-438A-BEC8-BAF1B1A2F9A0}"/>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C775F6-4BCD-4370-9679-4B2854718955}"/>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E59EFD9-539E-448F-B404-5ABF2E03F5C9}"/>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91E439-1187-45E6-90D0-657572313E72}"/>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A92BB8B-5C3D-45E5-AF5C-35ABD1232E34}"/>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89E0B3D-D681-4B22-A02D-5960B08BEE9E}"/>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32231E-FA89-46AF-AE0E-61704AF74242}"/>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82BF7A-AC71-495A-8664-E507C2496885}"/>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15AD151-EB8F-4DDA-9E13-C0EEE939BBB9}"/>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8E4EF8-00A3-4758-84FB-16A3EF4AC367}"/>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113988-8D48-4C2F-A7F3-2BD90C7A425C}"/>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9E3157-97AF-454E-9581-1051529A7FFB}"/>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201AFC9-F093-4710-9C20-4DA32A20FCEC}"/>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2B733A-AB62-4715-9836-CCAA326D3761}"/>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926561D-B2B6-487D-9145-497587217E70}"/>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D21C32-AAA0-48FB-B6EB-2923D24E9FB7}"/>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EE6DC2-5878-408A-B428-D11A3D11B22C}"/>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8015FC-A319-4A13-A279-F8CEDBE7D1C7}"/>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683C7A7-FB48-426F-8C55-55F950F2B574}"/>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A2BBBE2-29BB-4607-84FF-BBF462BE1F7C}"/>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19D2E43-DEAF-4021-B65C-2324283CA842}"/>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4646E69-3310-4AA9-94C3-39F5BA0B028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587BE7-C817-4288-9A30-A72324C2692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BB3C5E5-F88C-4D19-9DDA-8871CE345A1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FA2B236-F59A-4C47-BFB8-68295325546D}"/>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70365AC-0992-4761-A0C2-85C4CB667EF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EC4BD15-E1C5-4546-90D7-927E0DEE9CEC}"/>
            </a:ext>
          </a:extLst>
        </xdr:cNvPr>
        <xdr:cNvSpPr txBox="1"/>
      </xdr:nvSpPr>
      <xdr:spPr>
        <a:xfrm>
          <a:off x="297996"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3D5ADD4-C7ED-4410-A80F-268380255A2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A59EA14-9A03-442A-B7B0-9DE78CF7EC5B}"/>
            </a:ext>
          </a:extLst>
        </xdr:cNvPr>
        <xdr:cNvSpPr txBox="1"/>
      </xdr:nvSpPr>
      <xdr:spPr>
        <a:xfrm>
          <a:off x="358941" y="656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339131F-D658-499C-9C47-4864D1F57E4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1F0ED6B-CEC2-473C-9BEB-75C32B57737E}"/>
            </a:ext>
          </a:extLst>
        </xdr:cNvPr>
        <xdr:cNvSpPr txBox="1"/>
      </xdr:nvSpPr>
      <xdr:spPr>
        <a:xfrm>
          <a:off x="358941" y="610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9949330-5DF4-4BEB-815A-5A164921BC5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99C402E-C413-4FD6-9F90-29AEEF898802}"/>
            </a:ext>
          </a:extLst>
        </xdr:cNvPr>
        <xdr:cNvSpPr txBox="1"/>
      </xdr:nvSpPr>
      <xdr:spPr>
        <a:xfrm>
          <a:off x="358941" y="565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36413FA-192C-491A-AD3F-3BCAD4BE5F1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05DA600-E9A8-4193-96B6-1726B5EB3B31}"/>
            </a:ext>
          </a:extLst>
        </xdr:cNvPr>
        <xdr:cNvSpPr txBox="1"/>
      </xdr:nvSpPr>
      <xdr:spPr>
        <a:xfrm>
          <a:off x="358941" y="519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E4D6F30-88F6-4990-90FF-A0F901B1BA4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8B1B2B55-2A1F-4101-8C86-1C3916EFC139}"/>
            </a:ext>
          </a:extLst>
        </xdr:cNvPr>
        <xdr:cNvCxnSpPr/>
      </xdr:nvCxnSpPr>
      <xdr:spPr>
        <a:xfrm flipV="1">
          <a:off x="4638040" y="5852922"/>
          <a:ext cx="0" cy="1223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92EC3C47-AD52-49FE-8EAE-CEC775D9DA70}"/>
            </a:ext>
          </a:extLst>
        </xdr:cNvPr>
        <xdr:cNvSpPr txBox="1"/>
      </xdr:nvSpPr>
      <xdr:spPr>
        <a:xfrm>
          <a:off x="4676775" y="7080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3C4268E6-7086-4186-A81C-095FEC24885D}"/>
            </a:ext>
          </a:extLst>
        </xdr:cNvPr>
        <xdr:cNvCxnSpPr/>
      </xdr:nvCxnSpPr>
      <xdr:spPr>
        <a:xfrm>
          <a:off x="4549775" y="707682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65873BDF-1FC3-4AC8-B423-4ECA7C1A9553}"/>
            </a:ext>
          </a:extLst>
        </xdr:cNvPr>
        <xdr:cNvSpPr txBox="1"/>
      </xdr:nvSpPr>
      <xdr:spPr>
        <a:xfrm>
          <a:off x="4676775" y="5631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7D38007F-CA0A-4BB0-8CC0-8A2C4C89C543}"/>
            </a:ext>
          </a:extLst>
        </xdr:cNvPr>
        <xdr:cNvCxnSpPr/>
      </xdr:nvCxnSpPr>
      <xdr:spPr>
        <a:xfrm>
          <a:off x="4549775" y="585292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3C4E392C-4E60-4075-8ABD-C99924F800E1}"/>
            </a:ext>
          </a:extLst>
        </xdr:cNvPr>
        <xdr:cNvSpPr txBox="1"/>
      </xdr:nvSpPr>
      <xdr:spPr>
        <a:xfrm>
          <a:off x="4676775" y="6451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BC38318C-56C7-4AEE-A71E-3458EA529AF5}"/>
            </a:ext>
          </a:extLst>
        </xdr:cNvPr>
        <xdr:cNvSpPr/>
      </xdr:nvSpPr>
      <xdr:spPr>
        <a:xfrm>
          <a:off x="4587875" y="6472809"/>
          <a:ext cx="98425" cy="984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1DA87945-3920-44DF-9D72-4B18CEEC7070}"/>
            </a:ext>
          </a:extLst>
        </xdr:cNvPr>
        <xdr:cNvSpPr/>
      </xdr:nvSpPr>
      <xdr:spPr>
        <a:xfrm>
          <a:off x="3749675" y="6436233"/>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758CB16F-12D2-4628-AEAC-8211F83C6C4B}"/>
            </a:ext>
          </a:extLst>
        </xdr:cNvPr>
        <xdr:cNvSpPr/>
      </xdr:nvSpPr>
      <xdr:spPr>
        <a:xfrm>
          <a:off x="2857500" y="638505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1850B0C8-F72A-4378-A454-25FB5AABFB5A}"/>
            </a:ext>
          </a:extLst>
        </xdr:cNvPr>
        <xdr:cNvSpPr/>
      </xdr:nvSpPr>
      <xdr:spPr>
        <a:xfrm>
          <a:off x="1971675" y="634022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2643E401-6A56-4572-88BD-8273E03C37F3}"/>
            </a:ext>
          </a:extLst>
        </xdr:cNvPr>
        <xdr:cNvSpPr/>
      </xdr:nvSpPr>
      <xdr:spPr>
        <a:xfrm>
          <a:off x="1082675" y="632790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A61715C-6F31-463E-982F-1B0F0F648234}"/>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C2F4B4A-5E7F-4CCE-9678-35C62906E2CE}"/>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C498E66-8512-4C8A-AF94-EDA34DE84F44}"/>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03C51A8-CCF1-4405-BD5D-384A2B6437A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5A53B8E-7997-48D9-9722-24ED72F53E2A}"/>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7112</xdr:rowOff>
    </xdr:from>
    <xdr:to>
      <xdr:col>20</xdr:col>
      <xdr:colOff>38100</xdr:colOff>
      <xdr:row>39</xdr:row>
      <xdr:rowOff>108712</xdr:rowOff>
    </xdr:to>
    <xdr:sp macro="" textlink="">
      <xdr:nvSpPr>
        <xdr:cNvPr id="71" name="楕円 70">
          <a:extLst>
            <a:ext uri="{FF2B5EF4-FFF2-40B4-BE49-F238E27FC236}">
              <a16:creationId xmlns:a16="http://schemas.microsoft.com/office/drawing/2014/main" id="{9A060522-559F-4A0E-B607-50E6F0455AE2}"/>
            </a:ext>
          </a:extLst>
        </xdr:cNvPr>
        <xdr:cNvSpPr/>
      </xdr:nvSpPr>
      <xdr:spPr>
        <a:xfrm>
          <a:off x="3749675" y="669683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4826</xdr:rowOff>
    </xdr:from>
    <xdr:to>
      <xdr:col>15</xdr:col>
      <xdr:colOff>101600</xdr:colOff>
      <xdr:row>39</xdr:row>
      <xdr:rowOff>106426</xdr:rowOff>
    </xdr:to>
    <xdr:sp macro="" textlink="">
      <xdr:nvSpPr>
        <xdr:cNvPr id="72" name="楕円 71">
          <a:extLst>
            <a:ext uri="{FF2B5EF4-FFF2-40B4-BE49-F238E27FC236}">
              <a16:creationId xmlns:a16="http://schemas.microsoft.com/office/drawing/2014/main" id="{4528B4AD-2074-4FAB-917E-FFAB64FBFFE5}"/>
            </a:ext>
          </a:extLst>
        </xdr:cNvPr>
        <xdr:cNvSpPr/>
      </xdr:nvSpPr>
      <xdr:spPr>
        <a:xfrm>
          <a:off x="2857500" y="669455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55626</xdr:rowOff>
    </xdr:from>
    <xdr:to>
      <xdr:col>19</xdr:col>
      <xdr:colOff>177800</xdr:colOff>
      <xdr:row>39</xdr:row>
      <xdr:rowOff>57912</xdr:rowOff>
    </xdr:to>
    <xdr:cxnSp macro="">
      <xdr:nvCxnSpPr>
        <xdr:cNvPr id="73" name="直線コネクタ 72">
          <a:extLst>
            <a:ext uri="{FF2B5EF4-FFF2-40B4-BE49-F238E27FC236}">
              <a16:creationId xmlns:a16="http://schemas.microsoft.com/office/drawing/2014/main" id="{BE0D1E98-853B-4751-9A2D-A6A18D4E0FCA}"/>
            </a:ext>
          </a:extLst>
        </xdr:cNvPr>
        <xdr:cNvCxnSpPr/>
      </xdr:nvCxnSpPr>
      <xdr:spPr>
        <a:xfrm>
          <a:off x="2911475" y="674217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164846</xdr:rowOff>
    </xdr:from>
    <xdr:to>
      <xdr:col>10</xdr:col>
      <xdr:colOff>165100</xdr:colOff>
      <xdr:row>39</xdr:row>
      <xdr:rowOff>94996</xdr:rowOff>
    </xdr:to>
    <xdr:sp macro="" textlink="">
      <xdr:nvSpPr>
        <xdr:cNvPr id="74" name="楕円 73">
          <a:extLst>
            <a:ext uri="{FF2B5EF4-FFF2-40B4-BE49-F238E27FC236}">
              <a16:creationId xmlns:a16="http://schemas.microsoft.com/office/drawing/2014/main" id="{E53278AC-8540-4191-8350-F6EA0F64B5E3}"/>
            </a:ext>
          </a:extLst>
        </xdr:cNvPr>
        <xdr:cNvSpPr/>
      </xdr:nvSpPr>
      <xdr:spPr>
        <a:xfrm>
          <a:off x="1971675" y="668312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44196</xdr:rowOff>
    </xdr:from>
    <xdr:to>
      <xdr:col>15</xdr:col>
      <xdr:colOff>50800</xdr:colOff>
      <xdr:row>39</xdr:row>
      <xdr:rowOff>55626</xdr:rowOff>
    </xdr:to>
    <xdr:cxnSp macro="">
      <xdr:nvCxnSpPr>
        <xdr:cNvPr id="75" name="直線コネクタ 74">
          <a:extLst>
            <a:ext uri="{FF2B5EF4-FFF2-40B4-BE49-F238E27FC236}">
              <a16:creationId xmlns:a16="http://schemas.microsoft.com/office/drawing/2014/main" id="{216EC59E-FF2D-455A-8283-083218783A0F}"/>
            </a:ext>
          </a:extLst>
        </xdr:cNvPr>
        <xdr:cNvCxnSpPr/>
      </xdr:nvCxnSpPr>
      <xdr:spPr>
        <a:xfrm>
          <a:off x="2019300" y="6733921"/>
          <a:ext cx="8921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167132</xdr:rowOff>
    </xdr:from>
    <xdr:to>
      <xdr:col>6</xdr:col>
      <xdr:colOff>38100</xdr:colOff>
      <xdr:row>39</xdr:row>
      <xdr:rowOff>97282</xdr:rowOff>
    </xdr:to>
    <xdr:sp macro="" textlink="">
      <xdr:nvSpPr>
        <xdr:cNvPr id="76" name="楕円 75">
          <a:extLst>
            <a:ext uri="{FF2B5EF4-FFF2-40B4-BE49-F238E27FC236}">
              <a16:creationId xmlns:a16="http://schemas.microsoft.com/office/drawing/2014/main" id="{CC4B0E57-8095-4BDF-B41F-67BD1A036506}"/>
            </a:ext>
          </a:extLst>
        </xdr:cNvPr>
        <xdr:cNvSpPr/>
      </xdr:nvSpPr>
      <xdr:spPr>
        <a:xfrm>
          <a:off x="1082675" y="668223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44196</xdr:rowOff>
    </xdr:from>
    <xdr:to>
      <xdr:col>10</xdr:col>
      <xdr:colOff>114300</xdr:colOff>
      <xdr:row>39</xdr:row>
      <xdr:rowOff>46482</xdr:rowOff>
    </xdr:to>
    <xdr:cxnSp macro="">
      <xdr:nvCxnSpPr>
        <xdr:cNvPr id="77" name="直線コネクタ 76">
          <a:extLst>
            <a:ext uri="{FF2B5EF4-FFF2-40B4-BE49-F238E27FC236}">
              <a16:creationId xmlns:a16="http://schemas.microsoft.com/office/drawing/2014/main" id="{413EF1B6-A6FF-4916-AD0E-CF0B1BFE8CC8}"/>
            </a:ext>
          </a:extLst>
        </xdr:cNvPr>
        <xdr:cNvCxnSpPr/>
      </xdr:nvCxnSpPr>
      <xdr:spPr>
        <a:xfrm flipV="1">
          <a:off x="1133475" y="6733921"/>
          <a:ext cx="8858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78" name="n_1aveValue【道路】&#10;有形固定資産減価償却率">
          <a:extLst>
            <a:ext uri="{FF2B5EF4-FFF2-40B4-BE49-F238E27FC236}">
              <a16:creationId xmlns:a16="http://schemas.microsoft.com/office/drawing/2014/main" id="{9BDB204D-F46F-479E-8B3D-8B5BA8CC3CE9}"/>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79" name="n_2aveValue【道路】&#10;有形固定資産減価償却率">
          <a:extLst>
            <a:ext uri="{FF2B5EF4-FFF2-40B4-BE49-F238E27FC236}">
              <a16:creationId xmlns:a16="http://schemas.microsoft.com/office/drawing/2014/main" id="{B1B3ADB8-B9A5-4F13-A7E7-D5D8793A5442}"/>
            </a:ext>
          </a:extLst>
        </xdr:cNvPr>
        <xdr:cNvSpPr txBox="1"/>
      </xdr:nvSpPr>
      <xdr:spPr>
        <a:xfrm>
          <a:off x="2705744" y="6163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0" name="n_3aveValue【道路】&#10;有形固定資産減価償却率">
          <a:extLst>
            <a:ext uri="{FF2B5EF4-FFF2-40B4-BE49-F238E27FC236}">
              <a16:creationId xmlns:a16="http://schemas.microsoft.com/office/drawing/2014/main" id="{1C142F0A-CFFB-4D0E-9C97-43189ABE3544}"/>
            </a:ext>
          </a:extLst>
        </xdr:cNvPr>
        <xdr:cNvSpPr txBox="1"/>
      </xdr:nvSpPr>
      <xdr:spPr>
        <a:xfrm>
          <a:off x="1819919"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1" name="n_4aveValue【道路】&#10;有形固定資産減価償却率">
          <a:extLst>
            <a:ext uri="{FF2B5EF4-FFF2-40B4-BE49-F238E27FC236}">
              <a16:creationId xmlns:a16="http://schemas.microsoft.com/office/drawing/2014/main" id="{127D212F-F056-48EB-A72F-ECB4CE00E4E1}"/>
            </a:ext>
          </a:extLst>
        </xdr:cNvPr>
        <xdr:cNvSpPr txBox="1"/>
      </xdr:nvSpPr>
      <xdr:spPr>
        <a:xfrm>
          <a:off x="930919" y="610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99839</xdr:rowOff>
    </xdr:from>
    <xdr:ext cx="405111" cy="259045"/>
    <xdr:sp macro="" textlink="">
      <xdr:nvSpPr>
        <xdr:cNvPr id="82" name="n_1mainValue【道路】&#10;有形固定資産減価償却率">
          <a:extLst>
            <a:ext uri="{FF2B5EF4-FFF2-40B4-BE49-F238E27FC236}">
              <a16:creationId xmlns:a16="http://schemas.microsoft.com/office/drawing/2014/main" id="{F707B071-CD58-4B4B-AE2A-341B41D7BDE4}"/>
            </a:ext>
          </a:extLst>
        </xdr:cNvPr>
        <xdr:cNvSpPr txBox="1"/>
      </xdr:nvSpPr>
      <xdr:spPr>
        <a:xfrm>
          <a:off x="3582044" y="678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97553</xdr:rowOff>
    </xdr:from>
    <xdr:ext cx="405111" cy="259045"/>
    <xdr:sp macro="" textlink="">
      <xdr:nvSpPr>
        <xdr:cNvPr id="83" name="n_2mainValue【道路】&#10;有形固定資産減価償却率">
          <a:extLst>
            <a:ext uri="{FF2B5EF4-FFF2-40B4-BE49-F238E27FC236}">
              <a16:creationId xmlns:a16="http://schemas.microsoft.com/office/drawing/2014/main" id="{A8EEEE1C-EBC3-4DA2-830B-5583061CFC9F}"/>
            </a:ext>
          </a:extLst>
        </xdr:cNvPr>
        <xdr:cNvSpPr txBox="1"/>
      </xdr:nvSpPr>
      <xdr:spPr>
        <a:xfrm>
          <a:off x="2705744" y="678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86123</xdr:rowOff>
    </xdr:from>
    <xdr:ext cx="405111" cy="259045"/>
    <xdr:sp macro="" textlink="">
      <xdr:nvSpPr>
        <xdr:cNvPr id="84" name="n_3mainValue【道路】&#10;有形固定資産減価償却率">
          <a:extLst>
            <a:ext uri="{FF2B5EF4-FFF2-40B4-BE49-F238E27FC236}">
              <a16:creationId xmlns:a16="http://schemas.microsoft.com/office/drawing/2014/main" id="{B0A1FEEE-3C41-4A68-88A7-D634B981160C}"/>
            </a:ext>
          </a:extLst>
        </xdr:cNvPr>
        <xdr:cNvSpPr txBox="1"/>
      </xdr:nvSpPr>
      <xdr:spPr>
        <a:xfrm>
          <a:off x="1819919" y="6775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88409</xdr:rowOff>
    </xdr:from>
    <xdr:ext cx="405111" cy="259045"/>
    <xdr:sp macro="" textlink="">
      <xdr:nvSpPr>
        <xdr:cNvPr id="85" name="n_4mainValue【道路】&#10;有形固定資産減価償却率">
          <a:extLst>
            <a:ext uri="{FF2B5EF4-FFF2-40B4-BE49-F238E27FC236}">
              <a16:creationId xmlns:a16="http://schemas.microsoft.com/office/drawing/2014/main" id="{44688FFA-D5B2-429F-82CE-81205F2C3B84}"/>
            </a:ext>
          </a:extLst>
        </xdr:cNvPr>
        <xdr:cNvSpPr txBox="1"/>
      </xdr:nvSpPr>
      <xdr:spPr>
        <a:xfrm>
          <a:off x="930919" y="677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BCAB1879-C145-4A54-89D1-54D3EDA8701C}"/>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ADC1A138-3D86-4CAE-96FC-0C2A0D4864F4}"/>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CDF27154-A25F-4739-8BF9-BABC09FEB239}"/>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A21F8850-1020-4010-9640-F1DC7E839446}"/>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BE8A30D7-6C9E-4FBF-920F-8D8A8858DE4B}"/>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FBC9E525-0B5E-4FF9-A3E8-E7B74D2E00D2}"/>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A9588225-0777-4CE3-8537-8B1E55182FFD}"/>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2D497F11-47CA-44D2-8605-F60A1A657AF8}"/>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C7A0773E-826B-4D29-8510-A3FBFAA1510D}"/>
            </a:ext>
          </a:extLst>
        </xdr:cNvPr>
        <xdr:cNvSpPr txBox="1"/>
      </xdr:nvSpPr>
      <xdr:spPr>
        <a:xfrm>
          <a:off x="6569075"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4DEDB174-C29C-438F-A8F8-E90573C8A44E}"/>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id="{E587355F-F119-475F-BBAE-D160700A991A}"/>
            </a:ext>
          </a:extLst>
        </xdr:cNvPr>
        <xdr:cNvCxnSpPr/>
      </xdr:nvCxnSpPr>
      <xdr:spPr>
        <a:xfrm>
          <a:off x="6607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id="{18AEF5B8-6A7E-47EF-8FA4-76AA0685875C}"/>
            </a:ext>
          </a:extLst>
        </xdr:cNvPr>
        <xdr:cNvSpPr txBox="1"/>
      </xdr:nvSpPr>
      <xdr:spPr>
        <a:xfrm>
          <a:off x="6136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id="{8327ED13-77D8-4C6F-8730-BC2D5342144A}"/>
            </a:ext>
          </a:extLst>
        </xdr:cNvPr>
        <xdr:cNvCxnSpPr/>
      </xdr:nvCxnSpPr>
      <xdr:spPr>
        <a:xfrm>
          <a:off x="6607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9" name="テキスト ボックス 98">
          <a:extLst>
            <a:ext uri="{FF2B5EF4-FFF2-40B4-BE49-F238E27FC236}">
              <a16:creationId xmlns:a16="http://schemas.microsoft.com/office/drawing/2014/main" id="{119655FB-7ABA-428D-B99F-1AA4D5762990}"/>
            </a:ext>
          </a:extLst>
        </xdr:cNvPr>
        <xdr:cNvSpPr txBox="1"/>
      </xdr:nvSpPr>
      <xdr:spPr>
        <a:xfrm>
          <a:off x="6136821"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id="{55252EB5-A26F-4681-9723-90ABB44B66D7}"/>
            </a:ext>
          </a:extLst>
        </xdr:cNvPr>
        <xdr:cNvCxnSpPr/>
      </xdr:nvCxnSpPr>
      <xdr:spPr>
        <a:xfrm>
          <a:off x="6607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1" name="テキスト ボックス 100">
          <a:extLst>
            <a:ext uri="{FF2B5EF4-FFF2-40B4-BE49-F238E27FC236}">
              <a16:creationId xmlns:a16="http://schemas.microsoft.com/office/drawing/2014/main" id="{17D290EC-09AF-46EF-A1B4-55E1C05DBE22}"/>
            </a:ext>
          </a:extLst>
        </xdr:cNvPr>
        <xdr:cNvSpPr txBox="1"/>
      </xdr:nvSpPr>
      <xdr:spPr>
        <a:xfrm>
          <a:off x="6072701" y="6337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id="{B85E4A32-63C1-4259-B880-B4FA117BF3AD}"/>
            </a:ext>
          </a:extLst>
        </xdr:cNvPr>
        <xdr:cNvCxnSpPr/>
      </xdr:nvCxnSpPr>
      <xdr:spPr>
        <a:xfrm>
          <a:off x="6607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3" name="テキスト ボックス 102">
          <a:extLst>
            <a:ext uri="{FF2B5EF4-FFF2-40B4-BE49-F238E27FC236}">
              <a16:creationId xmlns:a16="http://schemas.microsoft.com/office/drawing/2014/main" id="{7416F29A-C06D-4AC3-BDE2-8CA87B04F127}"/>
            </a:ext>
          </a:extLst>
        </xdr:cNvPr>
        <xdr:cNvSpPr txBox="1"/>
      </xdr:nvSpPr>
      <xdr:spPr>
        <a:xfrm>
          <a:off x="6072701" y="5956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id="{6AFC333F-A375-4786-B358-25B86EEE328C}"/>
            </a:ext>
          </a:extLst>
        </xdr:cNvPr>
        <xdr:cNvCxnSpPr/>
      </xdr:nvCxnSpPr>
      <xdr:spPr>
        <a:xfrm>
          <a:off x="6607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5" name="テキスト ボックス 104">
          <a:extLst>
            <a:ext uri="{FF2B5EF4-FFF2-40B4-BE49-F238E27FC236}">
              <a16:creationId xmlns:a16="http://schemas.microsoft.com/office/drawing/2014/main" id="{BD08F67B-BB13-411F-A706-650732849090}"/>
            </a:ext>
          </a:extLst>
        </xdr:cNvPr>
        <xdr:cNvSpPr txBox="1"/>
      </xdr:nvSpPr>
      <xdr:spPr>
        <a:xfrm>
          <a:off x="6072701" y="5575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B014A901-5BF1-484B-9929-82C6CFFFF4BF}"/>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3E35F79F-7DC1-4F1E-8BA3-BBA17BCF6769}"/>
            </a:ext>
          </a:extLst>
        </xdr:cNvPr>
        <xdr:cNvSpPr txBox="1"/>
      </xdr:nvSpPr>
      <xdr:spPr>
        <a:xfrm>
          <a:off x="6072701" y="519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EBF4A85C-6E38-4360-A5FD-4F0F3DF526F8}"/>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09" name="直線コネクタ 108">
          <a:extLst>
            <a:ext uri="{FF2B5EF4-FFF2-40B4-BE49-F238E27FC236}">
              <a16:creationId xmlns:a16="http://schemas.microsoft.com/office/drawing/2014/main" id="{B1C24A1E-D82A-4160-B8C4-C06434DB10A2}"/>
            </a:ext>
          </a:extLst>
        </xdr:cNvPr>
        <xdr:cNvCxnSpPr/>
      </xdr:nvCxnSpPr>
      <xdr:spPr>
        <a:xfrm flipV="1">
          <a:off x="10476865" y="5822112"/>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0" name="【道路】&#10;一人当たり延長最小値テキスト">
          <a:extLst>
            <a:ext uri="{FF2B5EF4-FFF2-40B4-BE49-F238E27FC236}">
              <a16:creationId xmlns:a16="http://schemas.microsoft.com/office/drawing/2014/main" id="{ADF1E648-D7FF-4F52-92DD-1C7111456546}"/>
            </a:ext>
          </a:extLst>
        </xdr:cNvPr>
        <xdr:cNvSpPr txBox="1"/>
      </xdr:nvSpPr>
      <xdr:spPr>
        <a:xfrm>
          <a:off x="10515600" y="714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1" name="直線コネクタ 110">
          <a:extLst>
            <a:ext uri="{FF2B5EF4-FFF2-40B4-BE49-F238E27FC236}">
              <a16:creationId xmlns:a16="http://schemas.microsoft.com/office/drawing/2014/main" id="{B576B082-F0D8-47CD-8F36-12EC0CA98A0C}"/>
            </a:ext>
          </a:extLst>
        </xdr:cNvPr>
        <xdr:cNvCxnSpPr/>
      </xdr:nvCxnSpPr>
      <xdr:spPr>
        <a:xfrm>
          <a:off x="10391775" y="7136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2" name="【道路】&#10;一人当たり延長最大値テキスト">
          <a:extLst>
            <a:ext uri="{FF2B5EF4-FFF2-40B4-BE49-F238E27FC236}">
              <a16:creationId xmlns:a16="http://schemas.microsoft.com/office/drawing/2014/main" id="{E9AA5C1B-0317-4783-9F54-08AB243B00F5}"/>
            </a:ext>
          </a:extLst>
        </xdr:cNvPr>
        <xdr:cNvSpPr txBox="1"/>
      </xdr:nvSpPr>
      <xdr:spPr>
        <a:xfrm>
          <a:off x="10515600" y="559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3" name="直線コネクタ 112">
          <a:extLst>
            <a:ext uri="{FF2B5EF4-FFF2-40B4-BE49-F238E27FC236}">
              <a16:creationId xmlns:a16="http://schemas.microsoft.com/office/drawing/2014/main" id="{CCC6B995-EAA2-4903-8F9D-FBD9380FB062}"/>
            </a:ext>
          </a:extLst>
        </xdr:cNvPr>
        <xdr:cNvCxnSpPr/>
      </xdr:nvCxnSpPr>
      <xdr:spPr>
        <a:xfrm>
          <a:off x="10391775" y="5822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4" name="【道路】&#10;一人当たり延長平均値テキスト">
          <a:extLst>
            <a:ext uri="{FF2B5EF4-FFF2-40B4-BE49-F238E27FC236}">
              <a16:creationId xmlns:a16="http://schemas.microsoft.com/office/drawing/2014/main" id="{93CD147F-457F-4E2F-8752-3B4D396B398D}"/>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5" name="フローチャート: 判断 114">
          <a:extLst>
            <a:ext uri="{FF2B5EF4-FFF2-40B4-BE49-F238E27FC236}">
              <a16:creationId xmlns:a16="http://schemas.microsoft.com/office/drawing/2014/main" id="{DCADDE03-4FB3-4F59-ACB1-3F278C4E6E69}"/>
            </a:ext>
          </a:extLst>
        </xdr:cNvPr>
        <xdr:cNvSpPr/>
      </xdr:nvSpPr>
      <xdr:spPr>
        <a:xfrm>
          <a:off x="10429875" y="676422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6" name="フローチャート: 判断 115">
          <a:extLst>
            <a:ext uri="{FF2B5EF4-FFF2-40B4-BE49-F238E27FC236}">
              <a16:creationId xmlns:a16="http://schemas.microsoft.com/office/drawing/2014/main" id="{8C038A6B-D4B4-49FE-82A8-056F9F857C6A}"/>
            </a:ext>
          </a:extLst>
        </xdr:cNvPr>
        <xdr:cNvSpPr/>
      </xdr:nvSpPr>
      <xdr:spPr>
        <a:xfrm>
          <a:off x="9591675" y="67744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17" name="フローチャート: 判断 116">
          <a:extLst>
            <a:ext uri="{FF2B5EF4-FFF2-40B4-BE49-F238E27FC236}">
              <a16:creationId xmlns:a16="http://schemas.microsoft.com/office/drawing/2014/main" id="{03B89F60-5AFA-496B-8FD7-75318AC82902}"/>
            </a:ext>
          </a:extLst>
        </xdr:cNvPr>
        <xdr:cNvSpPr/>
      </xdr:nvSpPr>
      <xdr:spPr>
        <a:xfrm>
          <a:off x="8702675" y="677778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18" name="フローチャート: 判断 117">
          <a:extLst>
            <a:ext uri="{FF2B5EF4-FFF2-40B4-BE49-F238E27FC236}">
              <a16:creationId xmlns:a16="http://schemas.microsoft.com/office/drawing/2014/main" id="{191071E7-6502-48F5-BD1A-A3DFAF020315}"/>
            </a:ext>
          </a:extLst>
        </xdr:cNvPr>
        <xdr:cNvSpPr/>
      </xdr:nvSpPr>
      <xdr:spPr>
        <a:xfrm>
          <a:off x="7810500" y="677593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19" name="フローチャート: 判断 118">
          <a:extLst>
            <a:ext uri="{FF2B5EF4-FFF2-40B4-BE49-F238E27FC236}">
              <a16:creationId xmlns:a16="http://schemas.microsoft.com/office/drawing/2014/main" id="{ADF2F437-CCDE-4FF0-BB89-C56DD2130240}"/>
            </a:ext>
          </a:extLst>
        </xdr:cNvPr>
        <xdr:cNvSpPr/>
      </xdr:nvSpPr>
      <xdr:spPr>
        <a:xfrm>
          <a:off x="6924675" y="6757492"/>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E93D6BAC-5184-42D8-BE45-3AAFAA6C467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119F78B1-C177-43C5-88BE-854B0CAD933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311871FC-2EC8-4B26-9DED-5B8C65AC9AA1}"/>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089AF15-284A-4C6C-B39F-6A028B5CC8A8}"/>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20826D6-CFB6-463A-8EE2-BA828B02ECE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13436</xdr:rowOff>
    </xdr:from>
    <xdr:to>
      <xdr:col>50</xdr:col>
      <xdr:colOff>165100</xdr:colOff>
      <xdr:row>39</xdr:row>
      <xdr:rowOff>115036</xdr:rowOff>
    </xdr:to>
    <xdr:sp macro="" textlink="">
      <xdr:nvSpPr>
        <xdr:cNvPr id="125" name="楕円 124">
          <a:extLst>
            <a:ext uri="{FF2B5EF4-FFF2-40B4-BE49-F238E27FC236}">
              <a16:creationId xmlns:a16="http://schemas.microsoft.com/office/drawing/2014/main" id="{F1869E08-9F68-40F8-B3D1-0BE8989BA8BC}"/>
            </a:ext>
          </a:extLst>
        </xdr:cNvPr>
        <xdr:cNvSpPr/>
      </xdr:nvSpPr>
      <xdr:spPr>
        <a:xfrm>
          <a:off x="9591675" y="670316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24257</xdr:rowOff>
    </xdr:from>
    <xdr:to>
      <xdr:col>46</xdr:col>
      <xdr:colOff>38100</xdr:colOff>
      <xdr:row>39</xdr:row>
      <xdr:rowOff>125857</xdr:rowOff>
    </xdr:to>
    <xdr:sp macro="" textlink="">
      <xdr:nvSpPr>
        <xdr:cNvPr id="126" name="楕円 125">
          <a:extLst>
            <a:ext uri="{FF2B5EF4-FFF2-40B4-BE49-F238E27FC236}">
              <a16:creationId xmlns:a16="http://schemas.microsoft.com/office/drawing/2014/main" id="{7331BF00-776C-4288-91D6-7121111202AE}"/>
            </a:ext>
          </a:extLst>
        </xdr:cNvPr>
        <xdr:cNvSpPr/>
      </xdr:nvSpPr>
      <xdr:spPr>
        <a:xfrm>
          <a:off x="8702675" y="671398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64236</xdr:rowOff>
    </xdr:from>
    <xdr:to>
      <xdr:col>50</xdr:col>
      <xdr:colOff>114300</xdr:colOff>
      <xdr:row>39</xdr:row>
      <xdr:rowOff>75057</xdr:rowOff>
    </xdr:to>
    <xdr:cxnSp macro="">
      <xdr:nvCxnSpPr>
        <xdr:cNvPr id="127" name="直線コネクタ 126">
          <a:extLst>
            <a:ext uri="{FF2B5EF4-FFF2-40B4-BE49-F238E27FC236}">
              <a16:creationId xmlns:a16="http://schemas.microsoft.com/office/drawing/2014/main" id="{912CE88E-5C79-4ACD-966D-97F78B1F6117}"/>
            </a:ext>
          </a:extLst>
        </xdr:cNvPr>
        <xdr:cNvCxnSpPr/>
      </xdr:nvCxnSpPr>
      <xdr:spPr>
        <a:xfrm flipV="1">
          <a:off x="8753475" y="6753961"/>
          <a:ext cx="885825" cy="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32944</xdr:rowOff>
    </xdr:from>
    <xdr:to>
      <xdr:col>41</xdr:col>
      <xdr:colOff>101600</xdr:colOff>
      <xdr:row>39</xdr:row>
      <xdr:rowOff>134544</xdr:rowOff>
    </xdr:to>
    <xdr:sp macro="" textlink="">
      <xdr:nvSpPr>
        <xdr:cNvPr id="128" name="楕円 127">
          <a:extLst>
            <a:ext uri="{FF2B5EF4-FFF2-40B4-BE49-F238E27FC236}">
              <a16:creationId xmlns:a16="http://schemas.microsoft.com/office/drawing/2014/main" id="{6E8D2F13-28C4-4428-919F-A8C4B8A16E4B}"/>
            </a:ext>
          </a:extLst>
        </xdr:cNvPr>
        <xdr:cNvSpPr/>
      </xdr:nvSpPr>
      <xdr:spPr>
        <a:xfrm>
          <a:off x="7810500" y="672266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75057</xdr:rowOff>
    </xdr:from>
    <xdr:to>
      <xdr:col>45</xdr:col>
      <xdr:colOff>177800</xdr:colOff>
      <xdr:row>39</xdr:row>
      <xdr:rowOff>83744</xdr:rowOff>
    </xdr:to>
    <xdr:cxnSp macro="">
      <xdr:nvCxnSpPr>
        <xdr:cNvPr id="129" name="直線コネクタ 128">
          <a:extLst>
            <a:ext uri="{FF2B5EF4-FFF2-40B4-BE49-F238E27FC236}">
              <a16:creationId xmlns:a16="http://schemas.microsoft.com/office/drawing/2014/main" id="{A53A648C-880A-4A18-8B75-3DE3C273BA47}"/>
            </a:ext>
          </a:extLst>
        </xdr:cNvPr>
        <xdr:cNvCxnSpPr/>
      </xdr:nvCxnSpPr>
      <xdr:spPr>
        <a:xfrm flipV="1">
          <a:off x="7864475" y="6761607"/>
          <a:ext cx="889000" cy="1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42850</xdr:rowOff>
    </xdr:from>
    <xdr:to>
      <xdr:col>36</xdr:col>
      <xdr:colOff>165100</xdr:colOff>
      <xdr:row>39</xdr:row>
      <xdr:rowOff>144450</xdr:rowOff>
    </xdr:to>
    <xdr:sp macro="" textlink="">
      <xdr:nvSpPr>
        <xdr:cNvPr id="130" name="楕円 129">
          <a:extLst>
            <a:ext uri="{FF2B5EF4-FFF2-40B4-BE49-F238E27FC236}">
              <a16:creationId xmlns:a16="http://schemas.microsoft.com/office/drawing/2014/main" id="{9A9ABE87-5ACC-4130-8CA5-56F24BD0E700}"/>
            </a:ext>
          </a:extLst>
        </xdr:cNvPr>
        <xdr:cNvSpPr/>
      </xdr:nvSpPr>
      <xdr:spPr>
        <a:xfrm>
          <a:off x="6924675" y="67294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83744</xdr:rowOff>
    </xdr:from>
    <xdr:to>
      <xdr:col>41</xdr:col>
      <xdr:colOff>50800</xdr:colOff>
      <xdr:row>39</xdr:row>
      <xdr:rowOff>93650</xdr:rowOff>
    </xdr:to>
    <xdr:cxnSp macro="">
      <xdr:nvCxnSpPr>
        <xdr:cNvPr id="131" name="直線コネクタ 130">
          <a:extLst>
            <a:ext uri="{FF2B5EF4-FFF2-40B4-BE49-F238E27FC236}">
              <a16:creationId xmlns:a16="http://schemas.microsoft.com/office/drawing/2014/main" id="{F2CAB715-FF2A-41F5-8C16-BCFFD909FAE1}"/>
            </a:ext>
          </a:extLst>
        </xdr:cNvPr>
        <xdr:cNvCxnSpPr/>
      </xdr:nvCxnSpPr>
      <xdr:spPr>
        <a:xfrm flipV="1">
          <a:off x="6972300" y="6773469"/>
          <a:ext cx="892175"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2" name="n_1aveValue【道路】&#10;一人当たり延長">
          <a:extLst>
            <a:ext uri="{FF2B5EF4-FFF2-40B4-BE49-F238E27FC236}">
              <a16:creationId xmlns:a16="http://schemas.microsoft.com/office/drawing/2014/main" id="{63F1B46A-481F-48F0-9F15-54C389F5C132}"/>
            </a:ext>
          </a:extLst>
        </xdr:cNvPr>
        <xdr:cNvSpPr txBox="1"/>
      </xdr:nvSpPr>
      <xdr:spPr>
        <a:xfrm>
          <a:off x="9391727" y="686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3" name="n_2aveValue【道路】&#10;一人当たり延長">
          <a:extLst>
            <a:ext uri="{FF2B5EF4-FFF2-40B4-BE49-F238E27FC236}">
              <a16:creationId xmlns:a16="http://schemas.microsoft.com/office/drawing/2014/main" id="{6AA4DEEC-F035-4E01-B55B-1DDE6CBAB463}"/>
            </a:ext>
          </a:extLst>
        </xdr:cNvPr>
        <xdr:cNvSpPr txBox="1"/>
      </xdr:nvSpPr>
      <xdr:spPr>
        <a:xfrm>
          <a:off x="8515427" y="687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34" name="n_3aveValue【道路】&#10;一人当たり延長">
          <a:extLst>
            <a:ext uri="{FF2B5EF4-FFF2-40B4-BE49-F238E27FC236}">
              <a16:creationId xmlns:a16="http://schemas.microsoft.com/office/drawing/2014/main" id="{E7F91332-31D1-4AD7-8813-FE6FA37950F7}"/>
            </a:ext>
          </a:extLst>
        </xdr:cNvPr>
        <xdr:cNvSpPr txBox="1"/>
      </xdr:nvSpPr>
      <xdr:spPr>
        <a:xfrm>
          <a:off x="7629602" y="686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35" name="n_4aveValue【道路】&#10;一人当たり延長">
          <a:extLst>
            <a:ext uri="{FF2B5EF4-FFF2-40B4-BE49-F238E27FC236}">
              <a16:creationId xmlns:a16="http://schemas.microsoft.com/office/drawing/2014/main" id="{9187CBEE-C0C2-4688-8D27-384A6667B384}"/>
            </a:ext>
          </a:extLst>
        </xdr:cNvPr>
        <xdr:cNvSpPr txBox="1"/>
      </xdr:nvSpPr>
      <xdr:spPr>
        <a:xfrm>
          <a:off x="6740602" y="685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131563</xdr:rowOff>
    </xdr:from>
    <xdr:ext cx="469744" cy="259045"/>
    <xdr:sp macro="" textlink="">
      <xdr:nvSpPr>
        <xdr:cNvPr id="136" name="n_1mainValue【道路】&#10;一人当たり延長">
          <a:extLst>
            <a:ext uri="{FF2B5EF4-FFF2-40B4-BE49-F238E27FC236}">
              <a16:creationId xmlns:a16="http://schemas.microsoft.com/office/drawing/2014/main" id="{1B5258DF-4A85-448F-B78D-3BB2819A4C54}"/>
            </a:ext>
          </a:extLst>
        </xdr:cNvPr>
        <xdr:cNvSpPr txBox="1"/>
      </xdr:nvSpPr>
      <xdr:spPr>
        <a:xfrm>
          <a:off x="9391727"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142384</xdr:rowOff>
    </xdr:from>
    <xdr:ext cx="469744" cy="259045"/>
    <xdr:sp macro="" textlink="">
      <xdr:nvSpPr>
        <xdr:cNvPr id="137" name="n_2mainValue【道路】&#10;一人当たり延長">
          <a:extLst>
            <a:ext uri="{FF2B5EF4-FFF2-40B4-BE49-F238E27FC236}">
              <a16:creationId xmlns:a16="http://schemas.microsoft.com/office/drawing/2014/main" id="{D881E6C7-4E7C-4DEE-A1F0-5B143A6B90A0}"/>
            </a:ext>
          </a:extLst>
        </xdr:cNvPr>
        <xdr:cNvSpPr txBox="1"/>
      </xdr:nvSpPr>
      <xdr:spPr>
        <a:xfrm>
          <a:off x="8515427" y="648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151071</xdr:rowOff>
    </xdr:from>
    <xdr:ext cx="469744" cy="259045"/>
    <xdr:sp macro="" textlink="">
      <xdr:nvSpPr>
        <xdr:cNvPr id="138" name="n_3mainValue【道路】&#10;一人当たり延長">
          <a:extLst>
            <a:ext uri="{FF2B5EF4-FFF2-40B4-BE49-F238E27FC236}">
              <a16:creationId xmlns:a16="http://schemas.microsoft.com/office/drawing/2014/main" id="{A3F3ABB9-FAD4-47EF-AD00-81C90035C3E5}"/>
            </a:ext>
          </a:extLst>
        </xdr:cNvPr>
        <xdr:cNvSpPr txBox="1"/>
      </xdr:nvSpPr>
      <xdr:spPr>
        <a:xfrm>
          <a:off x="7629602" y="649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160977</xdr:rowOff>
    </xdr:from>
    <xdr:ext cx="469744" cy="259045"/>
    <xdr:sp macro="" textlink="">
      <xdr:nvSpPr>
        <xdr:cNvPr id="139" name="n_4mainValue【道路】&#10;一人当たり延長">
          <a:extLst>
            <a:ext uri="{FF2B5EF4-FFF2-40B4-BE49-F238E27FC236}">
              <a16:creationId xmlns:a16="http://schemas.microsoft.com/office/drawing/2014/main" id="{F6924029-4EE5-4E44-859D-4ECECE9534D4}"/>
            </a:ext>
          </a:extLst>
        </xdr:cNvPr>
        <xdr:cNvSpPr txBox="1"/>
      </xdr:nvSpPr>
      <xdr:spPr>
        <a:xfrm>
          <a:off x="6740602" y="650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id="{AF85D3DB-B192-49D2-89F9-AA82CB00802F}"/>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a:extLst>
            <a:ext uri="{FF2B5EF4-FFF2-40B4-BE49-F238E27FC236}">
              <a16:creationId xmlns:a16="http://schemas.microsoft.com/office/drawing/2014/main" id="{12E4EAD9-22A4-446E-8781-45818CA1AEF5}"/>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a:extLst>
            <a:ext uri="{FF2B5EF4-FFF2-40B4-BE49-F238E27FC236}">
              <a16:creationId xmlns:a16="http://schemas.microsoft.com/office/drawing/2014/main" id="{0B9F55CC-77D2-4131-BCA6-7886938DEC66}"/>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a:extLst>
            <a:ext uri="{FF2B5EF4-FFF2-40B4-BE49-F238E27FC236}">
              <a16:creationId xmlns:a16="http://schemas.microsoft.com/office/drawing/2014/main" id="{E9D37AC3-F6A7-4416-A31B-DE795EEE3F05}"/>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a:extLst>
            <a:ext uri="{FF2B5EF4-FFF2-40B4-BE49-F238E27FC236}">
              <a16:creationId xmlns:a16="http://schemas.microsoft.com/office/drawing/2014/main" id="{22203F8D-926F-4807-8675-9CC08F9993F9}"/>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a:extLst>
            <a:ext uri="{FF2B5EF4-FFF2-40B4-BE49-F238E27FC236}">
              <a16:creationId xmlns:a16="http://schemas.microsoft.com/office/drawing/2014/main" id="{59F907D3-D0A5-4FD2-9F9F-E3AEB22A9E87}"/>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a:extLst>
            <a:ext uri="{FF2B5EF4-FFF2-40B4-BE49-F238E27FC236}">
              <a16:creationId xmlns:a16="http://schemas.microsoft.com/office/drawing/2014/main" id="{B019C485-9FCB-46E2-BDD3-10E86A87DF62}"/>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id="{6C24B7C5-1F3F-4531-9468-E6EAEE4F35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a:extLst>
            <a:ext uri="{FF2B5EF4-FFF2-40B4-BE49-F238E27FC236}">
              <a16:creationId xmlns:a16="http://schemas.microsoft.com/office/drawing/2014/main" id="{3E0F1F61-6217-4961-AC14-003212855C2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id="{D381B927-22FB-4B8E-8B22-BCD8E8BDC1F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0" name="テキスト ボックス 149">
          <a:extLst>
            <a:ext uri="{FF2B5EF4-FFF2-40B4-BE49-F238E27FC236}">
              <a16:creationId xmlns:a16="http://schemas.microsoft.com/office/drawing/2014/main" id="{16361A2D-1505-4058-947E-78E59E535C09}"/>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1" name="直線コネクタ 150">
          <a:extLst>
            <a:ext uri="{FF2B5EF4-FFF2-40B4-BE49-F238E27FC236}">
              <a16:creationId xmlns:a16="http://schemas.microsoft.com/office/drawing/2014/main" id="{B66B6963-109C-45FE-89E5-E70D810CC0D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2" name="テキスト ボックス 151">
          <a:extLst>
            <a:ext uri="{FF2B5EF4-FFF2-40B4-BE49-F238E27FC236}">
              <a16:creationId xmlns:a16="http://schemas.microsoft.com/office/drawing/2014/main" id="{45546271-4270-4200-AA27-38AA7A4FC3A9}"/>
            </a:ext>
          </a:extLst>
        </xdr:cNvPr>
        <xdr:cNvSpPr txBox="1"/>
      </xdr:nvSpPr>
      <xdr:spPr>
        <a:xfrm>
          <a:off x="297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3" name="直線コネクタ 152">
          <a:extLst>
            <a:ext uri="{FF2B5EF4-FFF2-40B4-BE49-F238E27FC236}">
              <a16:creationId xmlns:a16="http://schemas.microsoft.com/office/drawing/2014/main" id="{2F728E2A-EAF8-4EE5-9216-FFBE0D85735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4" name="テキスト ボックス 153">
          <a:extLst>
            <a:ext uri="{FF2B5EF4-FFF2-40B4-BE49-F238E27FC236}">
              <a16:creationId xmlns:a16="http://schemas.microsoft.com/office/drawing/2014/main" id="{84F86336-D219-49B7-8F6B-EC5EB53C39D7}"/>
            </a:ext>
          </a:extLst>
        </xdr:cNvPr>
        <xdr:cNvSpPr txBox="1"/>
      </xdr:nvSpPr>
      <xdr:spPr>
        <a:xfrm>
          <a:off x="358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5" name="直線コネクタ 154">
          <a:extLst>
            <a:ext uri="{FF2B5EF4-FFF2-40B4-BE49-F238E27FC236}">
              <a16:creationId xmlns:a16="http://schemas.microsoft.com/office/drawing/2014/main" id="{FB8432DC-412C-465E-8786-C2490DF3059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6" name="テキスト ボックス 155">
          <a:extLst>
            <a:ext uri="{FF2B5EF4-FFF2-40B4-BE49-F238E27FC236}">
              <a16:creationId xmlns:a16="http://schemas.microsoft.com/office/drawing/2014/main" id="{7DF28DF2-EACB-43BD-B74A-EF5FD1AEC487}"/>
            </a:ext>
          </a:extLst>
        </xdr:cNvPr>
        <xdr:cNvSpPr txBox="1"/>
      </xdr:nvSpPr>
      <xdr:spPr>
        <a:xfrm>
          <a:off x="358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7" name="直線コネクタ 156">
          <a:extLst>
            <a:ext uri="{FF2B5EF4-FFF2-40B4-BE49-F238E27FC236}">
              <a16:creationId xmlns:a16="http://schemas.microsoft.com/office/drawing/2014/main" id="{F9CC152F-1F64-4C99-BBDD-FE2E60EF3DF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8" name="テキスト ボックス 157">
          <a:extLst>
            <a:ext uri="{FF2B5EF4-FFF2-40B4-BE49-F238E27FC236}">
              <a16:creationId xmlns:a16="http://schemas.microsoft.com/office/drawing/2014/main" id="{8AF013BF-8245-4C64-91A9-40F73518A7B0}"/>
            </a:ext>
          </a:extLst>
        </xdr:cNvPr>
        <xdr:cNvSpPr txBox="1"/>
      </xdr:nvSpPr>
      <xdr:spPr>
        <a:xfrm>
          <a:off x="358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9" name="直線コネクタ 158">
          <a:extLst>
            <a:ext uri="{FF2B5EF4-FFF2-40B4-BE49-F238E27FC236}">
              <a16:creationId xmlns:a16="http://schemas.microsoft.com/office/drawing/2014/main" id="{4EB35F62-E7BA-40FB-B5E0-D6625781FCF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0" name="テキスト ボックス 159">
          <a:extLst>
            <a:ext uri="{FF2B5EF4-FFF2-40B4-BE49-F238E27FC236}">
              <a16:creationId xmlns:a16="http://schemas.microsoft.com/office/drawing/2014/main" id="{9C1F223B-156B-4C5F-A113-A1FB5EA5FE99}"/>
            </a:ext>
          </a:extLst>
        </xdr:cNvPr>
        <xdr:cNvSpPr txBox="1"/>
      </xdr:nvSpPr>
      <xdr:spPr>
        <a:xfrm>
          <a:off x="358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a:extLst>
            <a:ext uri="{FF2B5EF4-FFF2-40B4-BE49-F238E27FC236}">
              <a16:creationId xmlns:a16="http://schemas.microsoft.com/office/drawing/2014/main" id="{329EFAEC-2260-41FB-A7A5-42B8338C9BB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2" name="テキスト ボックス 161">
          <a:extLst>
            <a:ext uri="{FF2B5EF4-FFF2-40B4-BE49-F238E27FC236}">
              <a16:creationId xmlns:a16="http://schemas.microsoft.com/office/drawing/2014/main" id="{91803B4B-CBDD-4F7F-8D21-8BDDE6C9BEE3}"/>
            </a:ext>
          </a:extLst>
        </xdr:cNvPr>
        <xdr:cNvSpPr txBox="1"/>
      </xdr:nvSpPr>
      <xdr:spPr>
        <a:xfrm>
          <a:off x="423061"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橋りょう・トンネル】&#10;有形固定資産減価償却率グラフ枠">
          <a:extLst>
            <a:ext uri="{FF2B5EF4-FFF2-40B4-BE49-F238E27FC236}">
              <a16:creationId xmlns:a16="http://schemas.microsoft.com/office/drawing/2014/main" id="{C40FDC79-DAAE-42AF-ADB4-99F99ED5F86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64" name="直線コネクタ 163">
          <a:extLst>
            <a:ext uri="{FF2B5EF4-FFF2-40B4-BE49-F238E27FC236}">
              <a16:creationId xmlns:a16="http://schemas.microsoft.com/office/drawing/2014/main" id="{9C5B524B-4B7E-458B-A49F-E033441FC0A6}"/>
            </a:ext>
          </a:extLst>
        </xdr:cNvPr>
        <xdr:cNvCxnSpPr/>
      </xdr:nvCxnSpPr>
      <xdr:spPr>
        <a:xfrm flipV="1">
          <a:off x="4638040" y="9541510"/>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65" name="【橋りょう・トンネル】&#10;有形固定資産減価償却率最小値テキスト">
          <a:extLst>
            <a:ext uri="{FF2B5EF4-FFF2-40B4-BE49-F238E27FC236}">
              <a16:creationId xmlns:a16="http://schemas.microsoft.com/office/drawing/2014/main" id="{CCD19E62-DE7E-4FB0-AE83-EBDB3786654B}"/>
            </a:ext>
          </a:extLst>
        </xdr:cNvPr>
        <xdr:cNvSpPr txBox="1"/>
      </xdr:nvSpPr>
      <xdr:spPr>
        <a:xfrm>
          <a:off x="4676775" y="1098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66" name="直線コネクタ 165">
          <a:extLst>
            <a:ext uri="{FF2B5EF4-FFF2-40B4-BE49-F238E27FC236}">
              <a16:creationId xmlns:a16="http://schemas.microsoft.com/office/drawing/2014/main" id="{CD6CB816-47E6-4583-840A-1149FA66E6E0}"/>
            </a:ext>
          </a:extLst>
        </xdr:cNvPr>
        <xdr:cNvCxnSpPr/>
      </xdr:nvCxnSpPr>
      <xdr:spPr>
        <a:xfrm>
          <a:off x="4549775" y="1098359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67" name="【橋りょう・トンネル】&#10;有形固定資産減価償却率最大値テキスト">
          <a:extLst>
            <a:ext uri="{FF2B5EF4-FFF2-40B4-BE49-F238E27FC236}">
              <a16:creationId xmlns:a16="http://schemas.microsoft.com/office/drawing/2014/main" id="{B16D5AC7-857B-4C3A-B32A-8B26FEA2B6AA}"/>
            </a:ext>
          </a:extLst>
        </xdr:cNvPr>
        <xdr:cNvSpPr txBox="1"/>
      </xdr:nvSpPr>
      <xdr:spPr>
        <a:xfrm>
          <a:off x="4676775"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68" name="直線コネクタ 167">
          <a:extLst>
            <a:ext uri="{FF2B5EF4-FFF2-40B4-BE49-F238E27FC236}">
              <a16:creationId xmlns:a16="http://schemas.microsoft.com/office/drawing/2014/main" id="{9B80ECCA-9941-4063-AD93-D758ECBDDB61}"/>
            </a:ext>
          </a:extLst>
        </xdr:cNvPr>
        <xdr:cNvCxnSpPr/>
      </xdr:nvCxnSpPr>
      <xdr:spPr>
        <a:xfrm>
          <a:off x="4549775" y="954151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69" name="【橋りょう・トンネル】&#10;有形固定資産減価償却率平均値テキスト">
          <a:extLst>
            <a:ext uri="{FF2B5EF4-FFF2-40B4-BE49-F238E27FC236}">
              <a16:creationId xmlns:a16="http://schemas.microsoft.com/office/drawing/2014/main" id="{4F400779-BA2B-4412-9452-9E6100580E59}"/>
            </a:ext>
          </a:extLst>
        </xdr:cNvPr>
        <xdr:cNvSpPr txBox="1"/>
      </xdr:nvSpPr>
      <xdr:spPr>
        <a:xfrm>
          <a:off x="4676775"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0" name="フローチャート: 判断 169">
          <a:extLst>
            <a:ext uri="{FF2B5EF4-FFF2-40B4-BE49-F238E27FC236}">
              <a16:creationId xmlns:a16="http://schemas.microsoft.com/office/drawing/2014/main" id="{6F6264B0-0B3C-4CE4-92AD-D5F218619ECD}"/>
            </a:ext>
          </a:extLst>
        </xdr:cNvPr>
        <xdr:cNvSpPr/>
      </xdr:nvSpPr>
      <xdr:spPr>
        <a:xfrm>
          <a:off x="4587875" y="104038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1" name="フローチャート: 判断 170">
          <a:extLst>
            <a:ext uri="{FF2B5EF4-FFF2-40B4-BE49-F238E27FC236}">
              <a16:creationId xmlns:a16="http://schemas.microsoft.com/office/drawing/2014/main" id="{AE9B23DB-A94A-47DD-BEAB-89071561EC5F}"/>
            </a:ext>
          </a:extLst>
        </xdr:cNvPr>
        <xdr:cNvSpPr/>
      </xdr:nvSpPr>
      <xdr:spPr>
        <a:xfrm>
          <a:off x="3749675" y="103746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2" name="フローチャート: 判断 171">
          <a:extLst>
            <a:ext uri="{FF2B5EF4-FFF2-40B4-BE49-F238E27FC236}">
              <a16:creationId xmlns:a16="http://schemas.microsoft.com/office/drawing/2014/main" id="{25B6A637-EC9B-4385-92D8-5AFE6007A35B}"/>
            </a:ext>
          </a:extLst>
        </xdr:cNvPr>
        <xdr:cNvSpPr/>
      </xdr:nvSpPr>
      <xdr:spPr>
        <a:xfrm>
          <a:off x="2857500" y="103612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3" name="フローチャート: 判断 172">
          <a:extLst>
            <a:ext uri="{FF2B5EF4-FFF2-40B4-BE49-F238E27FC236}">
              <a16:creationId xmlns:a16="http://schemas.microsoft.com/office/drawing/2014/main" id="{E93C0074-6734-43B3-B8AB-18678AEA2277}"/>
            </a:ext>
          </a:extLst>
        </xdr:cNvPr>
        <xdr:cNvSpPr/>
      </xdr:nvSpPr>
      <xdr:spPr>
        <a:xfrm>
          <a:off x="1971675" y="1034669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74" name="フローチャート: 判断 173">
          <a:extLst>
            <a:ext uri="{FF2B5EF4-FFF2-40B4-BE49-F238E27FC236}">
              <a16:creationId xmlns:a16="http://schemas.microsoft.com/office/drawing/2014/main" id="{5FE046DF-2E55-47B9-88F5-2838BB4F1643}"/>
            </a:ext>
          </a:extLst>
        </xdr:cNvPr>
        <xdr:cNvSpPr/>
      </xdr:nvSpPr>
      <xdr:spPr>
        <a:xfrm>
          <a:off x="1082675" y="103231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AA9D246A-79F3-4684-B9DD-C2CB485FF763}"/>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BF802EEF-EAA2-4664-9DF7-7235595968FC}"/>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E1526B76-54FA-4CEF-8F68-CA892135DC20}"/>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F042CCAC-B866-415B-9F44-EB9438F3E68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F475038B-1F97-4B77-B938-13ED4D69F888}"/>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141605</xdr:rowOff>
    </xdr:from>
    <xdr:to>
      <xdr:col>20</xdr:col>
      <xdr:colOff>38100</xdr:colOff>
      <xdr:row>60</xdr:row>
      <xdr:rowOff>71755</xdr:rowOff>
    </xdr:to>
    <xdr:sp macro="" textlink="">
      <xdr:nvSpPr>
        <xdr:cNvPr id="180" name="楕円 179">
          <a:extLst>
            <a:ext uri="{FF2B5EF4-FFF2-40B4-BE49-F238E27FC236}">
              <a16:creationId xmlns:a16="http://schemas.microsoft.com/office/drawing/2014/main" id="{23DC224F-2728-4ACF-A64B-406EB309FB16}"/>
            </a:ext>
          </a:extLst>
        </xdr:cNvPr>
        <xdr:cNvSpPr/>
      </xdr:nvSpPr>
      <xdr:spPr>
        <a:xfrm>
          <a:off x="3749675" y="1026033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113030</xdr:rowOff>
    </xdr:from>
    <xdr:to>
      <xdr:col>15</xdr:col>
      <xdr:colOff>101600</xdr:colOff>
      <xdr:row>60</xdr:row>
      <xdr:rowOff>43180</xdr:rowOff>
    </xdr:to>
    <xdr:sp macro="" textlink="">
      <xdr:nvSpPr>
        <xdr:cNvPr id="181" name="楕円 180">
          <a:extLst>
            <a:ext uri="{FF2B5EF4-FFF2-40B4-BE49-F238E27FC236}">
              <a16:creationId xmlns:a16="http://schemas.microsoft.com/office/drawing/2014/main" id="{B0FBFFFB-95C5-44C8-BE3F-47F03E7F9AAD}"/>
            </a:ext>
          </a:extLst>
        </xdr:cNvPr>
        <xdr:cNvSpPr/>
      </xdr:nvSpPr>
      <xdr:spPr>
        <a:xfrm>
          <a:off x="2857500" y="10228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163830</xdr:rowOff>
    </xdr:from>
    <xdr:to>
      <xdr:col>19</xdr:col>
      <xdr:colOff>177800</xdr:colOff>
      <xdr:row>60</xdr:row>
      <xdr:rowOff>20955</xdr:rowOff>
    </xdr:to>
    <xdr:cxnSp macro="">
      <xdr:nvCxnSpPr>
        <xdr:cNvPr id="182" name="直線コネクタ 181">
          <a:extLst>
            <a:ext uri="{FF2B5EF4-FFF2-40B4-BE49-F238E27FC236}">
              <a16:creationId xmlns:a16="http://schemas.microsoft.com/office/drawing/2014/main" id="{6E3498B7-AD5C-497A-8803-C58B44995A3C}"/>
            </a:ext>
          </a:extLst>
        </xdr:cNvPr>
        <xdr:cNvCxnSpPr/>
      </xdr:nvCxnSpPr>
      <xdr:spPr>
        <a:xfrm>
          <a:off x="2911475" y="10282555"/>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86360</xdr:rowOff>
    </xdr:from>
    <xdr:to>
      <xdr:col>10</xdr:col>
      <xdr:colOff>165100</xdr:colOff>
      <xdr:row>60</xdr:row>
      <xdr:rowOff>16510</xdr:rowOff>
    </xdr:to>
    <xdr:sp macro="" textlink="">
      <xdr:nvSpPr>
        <xdr:cNvPr id="183" name="楕円 182">
          <a:extLst>
            <a:ext uri="{FF2B5EF4-FFF2-40B4-BE49-F238E27FC236}">
              <a16:creationId xmlns:a16="http://schemas.microsoft.com/office/drawing/2014/main" id="{10290E98-B6F3-405C-A6FB-B3749E710D6B}"/>
            </a:ext>
          </a:extLst>
        </xdr:cNvPr>
        <xdr:cNvSpPr/>
      </xdr:nvSpPr>
      <xdr:spPr>
        <a:xfrm>
          <a:off x="1971675" y="102050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137160</xdr:rowOff>
    </xdr:from>
    <xdr:to>
      <xdr:col>15</xdr:col>
      <xdr:colOff>50800</xdr:colOff>
      <xdr:row>59</xdr:row>
      <xdr:rowOff>163830</xdr:rowOff>
    </xdr:to>
    <xdr:cxnSp macro="">
      <xdr:nvCxnSpPr>
        <xdr:cNvPr id="184" name="直線コネクタ 183">
          <a:extLst>
            <a:ext uri="{FF2B5EF4-FFF2-40B4-BE49-F238E27FC236}">
              <a16:creationId xmlns:a16="http://schemas.microsoft.com/office/drawing/2014/main" id="{6DBAD41A-9E9C-427A-99D7-5AECCB6CC3CD}"/>
            </a:ext>
          </a:extLst>
        </xdr:cNvPr>
        <xdr:cNvCxnSpPr/>
      </xdr:nvCxnSpPr>
      <xdr:spPr>
        <a:xfrm>
          <a:off x="2019300" y="10252710"/>
          <a:ext cx="8921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53975</xdr:rowOff>
    </xdr:from>
    <xdr:to>
      <xdr:col>6</xdr:col>
      <xdr:colOff>38100</xdr:colOff>
      <xdr:row>59</xdr:row>
      <xdr:rowOff>155575</xdr:rowOff>
    </xdr:to>
    <xdr:sp macro="" textlink="">
      <xdr:nvSpPr>
        <xdr:cNvPr id="185" name="楕円 184">
          <a:extLst>
            <a:ext uri="{FF2B5EF4-FFF2-40B4-BE49-F238E27FC236}">
              <a16:creationId xmlns:a16="http://schemas.microsoft.com/office/drawing/2014/main" id="{A18AC745-AB07-46C5-AA9E-62B6D7AE5C5F}"/>
            </a:ext>
          </a:extLst>
        </xdr:cNvPr>
        <xdr:cNvSpPr/>
      </xdr:nvSpPr>
      <xdr:spPr>
        <a:xfrm>
          <a:off x="1082675" y="101695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104775</xdr:rowOff>
    </xdr:from>
    <xdr:to>
      <xdr:col>10</xdr:col>
      <xdr:colOff>114300</xdr:colOff>
      <xdr:row>59</xdr:row>
      <xdr:rowOff>137160</xdr:rowOff>
    </xdr:to>
    <xdr:cxnSp macro="">
      <xdr:nvCxnSpPr>
        <xdr:cNvPr id="186" name="直線コネクタ 185">
          <a:extLst>
            <a:ext uri="{FF2B5EF4-FFF2-40B4-BE49-F238E27FC236}">
              <a16:creationId xmlns:a16="http://schemas.microsoft.com/office/drawing/2014/main" id="{C2C862ED-D989-437E-90AE-F35CAC5FFC74}"/>
            </a:ext>
          </a:extLst>
        </xdr:cNvPr>
        <xdr:cNvCxnSpPr/>
      </xdr:nvCxnSpPr>
      <xdr:spPr>
        <a:xfrm>
          <a:off x="1133475" y="10223500"/>
          <a:ext cx="8858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87" name="n_1aveValue【橋りょう・トンネル】&#10;有形固定資産減価償却率">
          <a:extLst>
            <a:ext uri="{FF2B5EF4-FFF2-40B4-BE49-F238E27FC236}">
              <a16:creationId xmlns:a16="http://schemas.microsoft.com/office/drawing/2014/main" id="{10F106C9-D66C-4BC0-9051-9EB99EAF10D3}"/>
            </a:ext>
          </a:extLst>
        </xdr:cNvPr>
        <xdr:cNvSpPr txBox="1"/>
      </xdr:nvSpPr>
      <xdr:spPr>
        <a:xfrm>
          <a:off x="3582044" y="1046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88" name="n_2aveValue【橋りょう・トンネル】&#10;有形固定資産減価償却率">
          <a:extLst>
            <a:ext uri="{FF2B5EF4-FFF2-40B4-BE49-F238E27FC236}">
              <a16:creationId xmlns:a16="http://schemas.microsoft.com/office/drawing/2014/main" id="{762353D6-711E-436A-99EE-4AB1AABC2BBC}"/>
            </a:ext>
          </a:extLst>
        </xdr:cNvPr>
        <xdr:cNvSpPr txBox="1"/>
      </xdr:nvSpPr>
      <xdr:spPr>
        <a:xfrm>
          <a:off x="2705744" y="1045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89" name="n_3aveValue【橋りょう・トンネル】&#10;有形固定資産減価償却率">
          <a:extLst>
            <a:ext uri="{FF2B5EF4-FFF2-40B4-BE49-F238E27FC236}">
              <a16:creationId xmlns:a16="http://schemas.microsoft.com/office/drawing/2014/main" id="{D1717949-0CB1-41E9-BF97-AFE4160B325E}"/>
            </a:ext>
          </a:extLst>
        </xdr:cNvPr>
        <xdr:cNvSpPr txBox="1"/>
      </xdr:nvSpPr>
      <xdr:spPr>
        <a:xfrm>
          <a:off x="1819919"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0" name="n_4aveValue【橋りょう・トンネル】&#10;有形固定資産減価償却率">
          <a:extLst>
            <a:ext uri="{FF2B5EF4-FFF2-40B4-BE49-F238E27FC236}">
              <a16:creationId xmlns:a16="http://schemas.microsoft.com/office/drawing/2014/main" id="{3675B019-69AD-426F-AFA2-B345854048A7}"/>
            </a:ext>
          </a:extLst>
        </xdr:cNvPr>
        <xdr:cNvSpPr txBox="1"/>
      </xdr:nvSpPr>
      <xdr:spPr>
        <a:xfrm>
          <a:off x="930919" y="1041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88282</xdr:rowOff>
    </xdr:from>
    <xdr:ext cx="405111" cy="259045"/>
    <xdr:sp macro="" textlink="">
      <xdr:nvSpPr>
        <xdr:cNvPr id="191" name="n_1mainValue【橋りょう・トンネル】&#10;有形固定資産減価償却率">
          <a:extLst>
            <a:ext uri="{FF2B5EF4-FFF2-40B4-BE49-F238E27FC236}">
              <a16:creationId xmlns:a16="http://schemas.microsoft.com/office/drawing/2014/main" id="{ABB13ACA-5458-438A-AC7D-7B44FC83E8FA}"/>
            </a:ext>
          </a:extLst>
        </xdr:cNvPr>
        <xdr:cNvSpPr txBox="1"/>
      </xdr:nvSpPr>
      <xdr:spPr>
        <a:xfrm>
          <a:off x="3582044" y="1003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59707</xdr:rowOff>
    </xdr:from>
    <xdr:ext cx="405111" cy="259045"/>
    <xdr:sp macro="" textlink="">
      <xdr:nvSpPr>
        <xdr:cNvPr id="192" name="n_2mainValue【橋りょう・トンネル】&#10;有形固定資産減価償却率">
          <a:extLst>
            <a:ext uri="{FF2B5EF4-FFF2-40B4-BE49-F238E27FC236}">
              <a16:creationId xmlns:a16="http://schemas.microsoft.com/office/drawing/2014/main" id="{FAB97D18-3AF5-4A3E-83E0-55FB7DD061A0}"/>
            </a:ext>
          </a:extLst>
        </xdr:cNvPr>
        <xdr:cNvSpPr txBox="1"/>
      </xdr:nvSpPr>
      <xdr:spPr>
        <a:xfrm>
          <a:off x="2705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33037</xdr:rowOff>
    </xdr:from>
    <xdr:ext cx="405111" cy="259045"/>
    <xdr:sp macro="" textlink="">
      <xdr:nvSpPr>
        <xdr:cNvPr id="193" name="n_3mainValue【橋りょう・トンネル】&#10;有形固定資産減価償却率">
          <a:extLst>
            <a:ext uri="{FF2B5EF4-FFF2-40B4-BE49-F238E27FC236}">
              <a16:creationId xmlns:a16="http://schemas.microsoft.com/office/drawing/2014/main" id="{01D3B993-DFAA-484C-82AA-9583576BA2C4}"/>
            </a:ext>
          </a:extLst>
        </xdr:cNvPr>
        <xdr:cNvSpPr txBox="1"/>
      </xdr:nvSpPr>
      <xdr:spPr>
        <a:xfrm>
          <a:off x="1819919" y="998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652</xdr:rowOff>
    </xdr:from>
    <xdr:ext cx="405111" cy="259045"/>
    <xdr:sp macro="" textlink="">
      <xdr:nvSpPr>
        <xdr:cNvPr id="194" name="n_4mainValue【橋りょう・トンネル】&#10;有形固定資産減価償却率">
          <a:extLst>
            <a:ext uri="{FF2B5EF4-FFF2-40B4-BE49-F238E27FC236}">
              <a16:creationId xmlns:a16="http://schemas.microsoft.com/office/drawing/2014/main" id="{75289482-39EA-4D58-A9FA-901A8818CD7E}"/>
            </a:ext>
          </a:extLst>
        </xdr:cNvPr>
        <xdr:cNvSpPr txBox="1"/>
      </xdr:nvSpPr>
      <xdr:spPr>
        <a:xfrm>
          <a:off x="930919"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D3E10478-A28E-43EB-B11A-E0E062AE3428}"/>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D04E447E-23F0-4836-8823-AED770C741B3}"/>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F05C12C5-DC0A-43A6-96C9-4C5C6383F69D}"/>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76CDA4A0-1ADF-473A-8BAD-8B27F2F41E90}"/>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41248BB7-A736-4D76-8CC0-3BEE22581152}"/>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07A01B53-E280-4EDF-A388-1D3C2B9B933B}"/>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BD642877-60CF-4D50-8EA7-CECEFCDB6DB1}"/>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69F1C2ED-7A1F-4744-88FA-3FED86AAAB4B}"/>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a16="http://schemas.microsoft.com/office/drawing/2014/main" id="{EA763132-AA35-4FA8-B468-F2C26C55272C}"/>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FBF872A1-EA04-469F-B506-E3A3E0FC6E81}"/>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5" name="直線コネクタ 204">
          <a:extLst>
            <a:ext uri="{FF2B5EF4-FFF2-40B4-BE49-F238E27FC236}">
              <a16:creationId xmlns:a16="http://schemas.microsoft.com/office/drawing/2014/main" id="{C34FE408-6A63-4F65-ABEC-68DD6F02BC9B}"/>
            </a:ext>
          </a:extLst>
        </xdr:cNvPr>
        <xdr:cNvCxnSpPr/>
      </xdr:nvCxnSpPr>
      <xdr:spPr>
        <a:xfrm>
          <a:off x="6607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6" name="テキスト ボックス 205">
          <a:extLst>
            <a:ext uri="{FF2B5EF4-FFF2-40B4-BE49-F238E27FC236}">
              <a16:creationId xmlns:a16="http://schemas.microsoft.com/office/drawing/2014/main" id="{F46D6662-D4C6-484E-A178-252358CDE964}"/>
            </a:ext>
          </a:extLst>
        </xdr:cNvPr>
        <xdr:cNvSpPr txBox="1"/>
      </xdr:nvSpPr>
      <xdr:spPr>
        <a:xfrm>
          <a:off x="6358389" y="10964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7" name="直線コネクタ 206">
          <a:extLst>
            <a:ext uri="{FF2B5EF4-FFF2-40B4-BE49-F238E27FC236}">
              <a16:creationId xmlns:a16="http://schemas.microsoft.com/office/drawing/2014/main" id="{F37F02CB-691C-4EF9-9D61-980496F10E03}"/>
            </a:ext>
          </a:extLst>
        </xdr:cNvPr>
        <xdr:cNvCxnSpPr/>
      </xdr:nvCxnSpPr>
      <xdr:spPr>
        <a:xfrm>
          <a:off x="6607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8" name="テキスト ボックス 207">
          <a:extLst>
            <a:ext uri="{FF2B5EF4-FFF2-40B4-BE49-F238E27FC236}">
              <a16:creationId xmlns:a16="http://schemas.microsoft.com/office/drawing/2014/main" id="{300D7328-7ED9-4D75-9BA4-D14F44ED5630}"/>
            </a:ext>
          </a:extLst>
        </xdr:cNvPr>
        <xdr:cNvSpPr txBox="1"/>
      </xdr:nvSpPr>
      <xdr:spPr>
        <a:xfrm>
          <a:off x="6011756"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9" name="直線コネクタ 208">
          <a:extLst>
            <a:ext uri="{FF2B5EF4-FFF2-40B4-BE49-F238E27FC236}">
              <a16:creationId xmlns:a16="http://schemas.microsoft.com/office/drawing/2014/main" id="{D38A160D-E84D-4FC8-BE7F-26EC587E68B9}"/>
            </a:ext>
          </a:extLst>
        </xdr:cNvPr>
        <xdr:cNvCxnSpPr/>
      </xdr:nvCxnSpPr>
      <xdr:spPr>
        <a:xfrm>
          <a:off x="6607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0" name="テキスト ボックス 209">
          <a:extLst>
            <a:ext uri="{FF2B5EF4-FFF2-40B4-BE49-F238E27FC236}">
              <a16:creationId xmlns:a16="http://schemas.microsoft.com/office/drawing/2014/main" id="{C847266C-33C1-433E-B32C-F431039ED126}"/>
            </a:ext>
          </a:extLst>
        </xdr:cNvPr>
        <xdr:cNvSpPr txBox="1"/>
      </xdr:nvSpPr>
      <xdr:spPr>
        <a:xfrm>
          <a:off x="6011756"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1" name="直線コネクタ 210">
          <a:extLst>
            <a:ext uri="{FF2B5EF4-FFF2-40B4-BE49-F238E27FC236}">
              <a16:creationId xmlns:a16="http://schemas.microsoft.com/office/drawing/2014/main" id="{00C67255-07B6-4E0E-BEB3-B6675E60B65A}"/>
            </a:ext>
          </a:extLst>
        </xdr:cNvPr>
        <xdr:cNvCxnSpPr/>
      </xdr:nvCxnSpPr>
      <xdr:spPr>
        <a:xfrm>
          <a:off x="6607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2" name="テキスト ボックス 211">
          <a:extLst>
            <a:ext uri="{FF2B5EF4-FFF2-40B4-BE49-F238E27FC236}">
              <a16:creationId xmlns:a16="http://schemas.microsoft.com/office/drawing/2014/main" id="{A7568F1F-BD35-4683-945A-1CE61B6B79A1}"/>
            </a:ext>
          </a:extLst>
        </xdr:cNvPr>
        <xdr:cNvSpPr txBox="1"/>
      </xdr:nvSpPr>
      <xdr:spPr>
        <a:xfrm>
          <a:off x="601175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3" name="直線コネクタ 212">
          <a:extLst>
            <a:ext uri="{FF2B5EF4-FFF2-40B4-BE49-F238E27FC236}">
              <a16:creationId xmlns:a16="http://schemas.microsoft.com/office/drawing/2014/main" id="{E7235887-C823-4CC8-AA3A-DAEAA7C3604B}"/>
            </a:ext>
          </a:extLst>
        </xdr:cNvPr>
        <xdr:cNvCxnSpPr/>
      </xdr:nvCxnSpPr>
      <xdr:spPr>
        <a:xfrm>
          <a:off x="6607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4" name="テキスト ボックス 213">
          <a:extLst>
            <a:ext uri="{FF2B5EF4-FFF2-40B4-BE49-F238E27FC236}">
              <a16:creationId xmlns:a16="http://schemas.microsoft.com/office/drawing/2014/main" id="{8902932F-DFE2-4F27-A2F1-CAFEF125C624}"/>
            </a:ext>
          </a:extLst>
        </xdr:cNvPr>
        <xdr:cNvSpPr txBox="1"/>
      </xdr:nvSpPr>
      <xdr:spPr>
        <a:xfrm>
          <a:off x="6011756"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5" name="直線コネクタ 214">
          <a:extLst>
            <a:ext uri="{FF2B5EF4-FFF2-40B4-BE49-F238E27FC236}">
              <a16:creationId xmlns:a16="http://schemas.microsoft.com/office/drawing/2014/main" id="{88A60D1F-468E-4BF1-B2F3-39C917520C06}"/>
            </a:ext>
          </a:extLst>
        </xdr:cNvPr>
        <xdr:cNvCxnSpPr/>
      </xdr:nvCxnSpPr>
      <xdr:spPr>
        <a:xfrm>
          <a:off x="6607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16" name="テキスト ボックス 215">
          <a:extLst>
            <a:ext uri="{FF2B5EF4-FFF2-40B4-BE49-F238E27FC236}">
              <a16:creationId xmlns:a16="http://schemas.microsoft.com/office/drawing/2014/main" id="{7FBEC5C0-9BB8-4268-8596-AD80E61199F5}"/>
            </a:ext>
          </a:extLst>
        </xdr:cNvPr>
        <xdr:cNvSpPr txBox="1"/>
      </xdr:nvSpPr>
      <xdr:spPr>
        <a:xfrm>
          <a:off x="6011756" y="93315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id="{4D537F13-A2F3-49AA-9D72-A54356262FE9}"/>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8" name="テキスト ボックス 217">
          <a:extLst>
            <a:ext uri="{FF2B5EF4-FFF2-40B4-BE49-F238E27FC236}">
              <a16:creationId xmlns:a16="http://schemas.microsoft.com/office/drawing/2014/main" id="{C6395CC8-0842-4F3B-BB56-E3B97C716E54}"/>
            </a:ext>
          </a:extLst>
        </xdr:cNvPr>
        <xdr:cNvSpPr txBox="1"/>
      </xdr:nvSpPr>
      <xdr:spPr>
        <a:xfrm>
          <a:off x="6011756" y="900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橋りょう・トンネル】&#10;一人当たり有形固定資産（償却資産）額グラフ枠">
          <a:extLst>
            <a:ext uri="{FF2B5EF4-FFF2-40B4-BE49-F238E27FC236}">
              <a16:creationId xmlns:a16="http://schemas.microsoft.com/office/drawing/2014/main" id="{788DF8CE-2B36-4ED8-A1A0-940ED9273619}"/>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0" name="直線コネクタ 219">
          <a:extLst>
            <a:ext uri="{FF2B5EF4-FFF2-40B4-BE49-F238E27FC236}">
              <a16:creationId xmlns:a16="http://schemas.microsoft.com/office/drawing/2014/main" id="{FC004ABD-E0D2-4604-AF17-209570D04B31}"/>
            </a:ext>
          </a:extLst>
        </xdr:cNvPr>
        <xdr:cNvCxnSpPr/>
      </xdr:nvCxnSpPr>
      <xdr:spPr>
        <a:xfrm flipV="1">
          <a:off x="10476865" y="9582050"/>
          <a:ext cx="0" cy="1513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21" name="【橋りょう・トンネル】&#10;一人当たり有形固定資産（償却資産）額最小値テキスト">
          <a:extLst>
            <a:ext uri="{FF2B5EF4-FFF2-40B4-BE49-F238E27FC236}">
              <a16:creationId xmlns:a16="http://schemas.microsoft.com/office/drawing/2014/main" id="{0337F122-CE12-422E-A966-5C1DBF40D703}"/>
            </a:ext>
          </a:extLst>
        </xdr:cNvPr>
        <xdr:cNvSpPr txBox="1"/>
      </xdr:nvSpPr>
      <xdr:spPr>
        <a:xfrm>
          <a:off x="10515600" y="1109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22" name="直線コネクタ 221">
          <a:extLst>
            <a:ext uri="{FF2B5EF4-FFF2-40B4-BE49-F238E27FC236}">
              <a16:creationId xmlns:a16="http://schemas.microsoft.com/office/drawing/2014/main" id="{9E0C8D05-D338-40A8-AF87-EA1354859813}"/>
            </a:ext>
          </a:extLst>
        </xdr:cNvPr>
        <xdr:cNvCxnSpPr/>
      </xdr:nvCxnSpPr>
      <xdr:spPr>
        <a:xfrm>
          <a:off x="10391775" y="11096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23" name="【橋りょう・トンネル】&#10;一人当たり有形固定資産（償却資産）額最大値テキスト">
          <a:extLst>
            <a:ext uri="{FF2B5EF4-FFF2-40B4-BE49-F238E27FC236}">
              <a16:creationId xmlns:a16="http://schemas.microsoft.com/office/drawing/2014/main" id="{F75C4E62-DDB0-4F77-A97E-94448E0800B9}"/>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24" name="直線コネクタ 223">
          <a:extLst>
            <a:ext uri="{FF2B5EF4-FFF2-40B4-BE49-F238E27FC236}">
              <a16:creationId xmlns:a16="http://schemas.microsoft.com/office/drawing/2014/main" id="{97211514-4820-46AC-BCD4-2F0D89C0E343}"/>
            </a:ext>
          </a:extLst>
        </xdr:cNvPr>
        <xdr:cNvCxnSpPr/>
      </xdr:nvCxnSpPr>
      <xdr:spPr>
        <a:xfrm>
          <a:off x="10391775"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25" name="【橋りょう・トンネル】&#10;一人当たり有形固定資産（償却資産）額平均値テキスト">
          <a:extLst>
            <a:ext uri="{FF2B5EF4-FFF2-40B4-BE49-F238E27FC236}">
              <a16:creationId xmlns:a16="http://schemas.microsoft.com/office/drawing/2014/main" id="{B8F5B0AF-E405-4BBF-903C-32B4F13636CA}"/>
            </a:ext>
          </a:extLst>
        </xdr:cNvPr>
        <xdr:cNvSpPr txBox="1"/>
      </xdr:nvSpPr>
      <xdr:spPr>
        <a:xfrm>
          <a:off x="10515600" y="107151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26" name="フローチャート: 判断 225">
          <a:extLst>
            <a:ext uri="{FF2B5EF4-FFF2-40B4-BE49-F238E27FC236}">
              <a16:creationId xmlns:a16="http://schemas.microsoft.com/office/drawing/2014/main" id="{DFA68DF4-AFF7-47A5-B83A-58F30494A16B}"/>
            </a:ext>
          </a:extLst>
        </xdr:cNvPr>
        <xdr:cNvSpPr/>
      </xdr:nvSpPr>
      <xdr:spPr>
        <a:xfrm>
          <a:off x="10429875" y="10736763"/>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27" name="フローチャート: 判断 226">
          <a:extLst>
            <a:ext uri="{FF2B5EF4-FFF2-40B4-BE49-F238E27FC236}">
              <a16:creationId xmlns:a16="http://schemas.microsoft.com/office/drawing/2014/main" id="{FD1F2E02-358C-4083-891D-04F12E2D7368}"/>
            </a:ext>
          </a:extLst>
        </xdr:cNvPr>
        <xdr:cNvSpPr/>
      </xdr:nvSpPr>
      <xdr:spPr>
        <a:xfrm>
          <a:off x="9591675" y="1073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28" name="フローチャート: 判断 227">
          <a:extLst>
            <a:ext uri="{FF2B5EF4-FFF2-40B4-BE49-F238E27FC236}">
              <a16:creationId xmlns:a16="http://schemas.microsoft.com/office/drawing/2014/main" id="{18A899A3-F6F4-4739-8200-5646BB977172}"/>
            </a:ext>
          </a:extLst>
        </xdr:cNvPr>
        <xdr:cNvSpPr/>
      </xdr:nvSpPr>
      <xdr:spPr>
        <a:xfrm>
          <a:off x="8702675" y="1073984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29" name="フローチャート: 判断 228">
          <a:extLst>
            <a:ext uri="{FF2B5EF4-FFF2-40B4-BE49-F238E27FC236}">
              <a16:creationId xmlns:a16="http://schemas.microsoft.com/office/drawing/2014/main" id="{66A96F18-8DFF-46B1-8F12-062EB90D9F2B}"/>
            </a:ext>
          </a:extLst>
        </xdr:cNvPr>
        <xdr:cNvSpPr/>
      </xdr:nvSpPr>
      <xdr:spPr>
        <a:xfrm>
          <a:off x="7810500" y="10740730"/>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0" name="フローチャート: 判断 229">
          <a:extLst>
            <a:ext uri="{FF2B5EF4-FFF2-40B4-BE49-F238E27FC236}">
              <a16:creationId xmlns:a16="http://schemas.microsoft.com/office/drawing/2014/main" id="{02B55222-EC0E-4F26-9E68-29002DA3AD61}"/>
            </a:ext>
          </a:extLst>
        </xdr:cNvPr>
        <xdr:cNvSpPr/>
      </xdr:nvSpPr>
      <xdr:spPr>
        <a:xfrm>
          <a:off x="6924675"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6526E714-A499-48CC-87FC-2292CDD1D83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348A4016-512F-4C9B-A816-78D52D10D0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2D5E6CC1-8B4E-40B7-8378-DA848F0ED2D7}"/>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7721139D-A7E1-4884-9B20-22C0F0BA8B91}"/>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12AC9077-B88B-41BE-9EB8-27BE69A122E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112675</xdr:rowOff>
    </xdr:from>
    <xdr:to>
      <xdr:col>50</xdr:col>
      <xdr:colOff>165100</xdr:colOff>
      <xdr:row>62</xdr:row>
      <xdr:rowOff>42825</xdr:rowOff>
    </xdr:to>
    <xdr:sp macro="" textlink="">
      <xdr:nvSpPr>
        <xdr:cNvPr id="236" name="楕円 235">
          <a:extLst>
            <a:ext uri="{FF2B5EF4-FFF2-40B4-BE49-F238E27FC236}">
              <a16:creationId xmlns:a16="http://schemas.microsoft.com/office/drawing/2014/main" id="{C2771A18-359C-4184-910D-45FD606988F4}"/>
            </a:ext>
          </a:extLst>
        </xdr:cNvPr>
        <xdr:cNvSpPr/>
      </xdr:nvSpPr>
      <xdr:spPr>
        <a:xfrm>
          <a:off x="9591675" y="1057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122985</xdr:rowOff>
    </xdr:from>
    <xdr:to>
      <xdr:col>46</xdr:col>
      <xdr:colOff>38100</xdr:colOff>
      <xdr:row>62</xdr:row>
      <xdr:rowOff>53135</xdr:rowOff>
    </xdr:to>
    <xdr:sp macro="" textlink="">
      <xdr:nvSpPr>
        <xdr:cNvPr id="237" name="楕円 236">
          <a:extLst>
            <a:ext uri="{FF2B5EF4-FFF2-40B4-BE49-F238E27FC236}">
              <a16:creationId xmlns:a16="http://schemas.microsoft.com/office/drawing/2014/main" id="{24C0A2E5-82EE-4D13-B184-20C985ACE185}"/>
            </a:ext>
          </a:extLst>
        </xdr:cNvPr>
        <xdr:cNvSpPr/>
      </xdr:nvSpPr>
      <xdr:spPr>
        <a:xfrm>
          <a:off x="8702675" y="1058461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163475</xdr:rowOff>
    </xdr:from>
    <xdr:to>
      <xdr:col>50</xdr:col>
      <xdr:colOff>114300</xdr:colOff>
      <xdr:row>62</xdr:row>
      <xdr:rowOff>2335</xdr:rowOff>
    </xdr:to>
    <xdr:cxnSp macro="">
      <xdr:nvCxnSpPr>
        <xdr:cNvPr id="238" name="直線コネクタ 237">
          <a:extLst>
            <a:ext uri="{FF2B5EF4-FFF2-40B4-BE49-F238E27FC236}">
              <a16:creationId xmlns:a16="http://schemas.microsoft.com/office/drawing/2014/main" id="{8B25E53D-2463-4ABD-813D-1B81E3129011}"/>
            </a:ext>
          </a:extLst>
        </xdr:cNvPr>
        <xdr:cNvCxnSpPr/>
      </xdr:nvCxnSpPr>
      <xdr:spPr>
        <a:xfrm flipV="1">
          <a:off x="8753475" y="10625100"/>
          <a:ext cx="885825" cy="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133693</xdr:rowOff>
    </xdr:from>
    <xdr:to>
      <xdr:col>41</xdr:col>
      <xdr:colOff>101600</xdr:colOff>
      <xdr:row>62</xdr:row>
      <xdr:rowOff>63843</xdr:rowOff>
    </xdr:to>
    <xdr:sp macro="" textlink="">
      <xdr:nvSpPr>
        <xdr:cNvPr id="239" name="楕円 238">
          <a:extLst>
            <a:ext uri="{FF2B5EF4-FFF2-40B4-BE49-F238E27FC236}">
              <a16:creationId xmlns:a16="http://schemas.microsoft.com/office/drawing/2014/main" id="{EC7BA7AC-7F02-44BB-BEDD-9AA719500474}"/>
            </a:ext>
          </a:extLst>
        </xdr:cNvPr>
        <xdr:cNvSpPr/>
      </xdr:nvSpPr>
      <xdr:spPr>
        <a:xfrm>
          <a:off x="7810500" y="105921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2335</xdr:rowOff>
    </xdr:from>
    <xdr:to>
      <xdr:col>45</xdr:col>
      <xdr:colOff>177800</xdr:colOff>
      <xdr:row>62</xdr:row>
      <xdr:rowOff>13043</xdr:rowOff>
    </xdr:to>
    <xdr:cxnSp macro="">
      <xdr:nvCxnSpPr>
        <xdr:cNvPr id="240" name="直線コネクタ 239">
          <a:extLst>
            <a:ext uri="{FF2B5EF4-FFF2-40B4-BE49-F238E27FC236}">
              <a16:creationId xmlns:a16="http://schemas.microsoft.com/office/drawing/2014/main" id="{A8637C48-6244-453A-B60F-363B36ECF2CA}"/>
            </a:ext>
          </a:extLst>
        </xdr:cNvPr>
        <xdr:cNvCxnSpPr/>
      </xdr:nvCxnSpPr>
      <xdr:spPr>
        <a:xfrm flipV="1">
          <a:off x="7864475" y="10632235"/>
          <a:ext cx="889000" cy="1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141982</xdr:rowOff>
    </xdr:from>
    <xdr:to>
      <xdr:col>36</xdr:col>
      <xdr:colOff>165100</xdr:colOff>
      <xdr:row>62</xdr:row>
      <xdr:rowOff>72132</xdr:rowOff>
    </xdr:to>
    <xdr:sp macro="" textlink="">
      <xdr:nvSpPr>
        <xdr:cNvPr id="241" name="楕円 240">
          <a:extLst>
            <a:ext uri="{FF2B5EF4-FFF2-40B4-BE49-F238E27FC236}">
              <a16:creationId xmlns:a16="http://schemas.microsoft.com/office/drawing/2014/main" id="{96E846BC-E010-40FF-9889-94836450358E}"/>
            </a:ext>
          </a:extLst>
        </xdr:cNvPr>
        <xdr:cNvSpPr/>
      </xdr:nvSpPr>
      <xdr:spPr>
        <a:xfrm>
          <a:off x="6924675" y="1060360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13043</xdr:rowOff>
    </xdr:from>
    <xdr:to>
      <xdr:col>41</xdr:col>
      <xdr:colOff>50800</xdr:colOff>
      <xdr:row>62</xdr:row>
      <xdr:rowOff>21332</xdr:rowOff>
    </xdr:to>
    <xdr:cxnSp macro="">
      <xdr:nvCxnSpPr>
        <xdr:cNvPr id="242" name="直線コネクタ 241">
          <a:extLst>
            <a:ext uri="{FF2B5EF4-FFF2-40B4-BE49-F238E27FC236}">
              <a16:creationId xmlns:a16="http://schemas.microsoft.com/office/drawing/2014/main" id="{59231FD0-C2E0-49F6-9E45-9F1C73B3D926}"/>
            </a:ext>
          </a:extLst>
        </xdr:cNvPr>
        <xdr:cNvCxnSpPr/>
      </xdr:nvCxnSpPr>
      <xdr:spPr>
        <a:xfrm flipV="1">
          <a:off x="6972300" y="10646118"/>
          <a:ext cx="892175" cy="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43" name="n_1aveValue【橋りょう・トンネル】&#10;一人当たり有形固定資産（償却資産）額">
          <a:extLst>
            <a:ext uri="{FF2B5EF4-FFF2-40B4-BE49-F238E27FC236}">
              <a16:creationId xmlns:a16="http://schemas.microsoft.com/office/drawing/2014/main" id="{979A073C-B18F-4BB0-8A66-6DDDE8F4F4C0}"/>
            </a:ext>
          </a:extLst>
        </xdr:cNvPr>
        <xdr:cNvSpPr txBox="1"/>
      </xdr:nvSpPr>
      <xdr:spPr>
        <a:xfrm>
          <a:off x="9362586"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44" name="n_2aveValue【橋りょう・トンネル】&#10;一人当たり有形固定資産（償却資産）額">
          <a:extLst>
            <a:ext uri="{FF2B5EF4-FFF2-40B4-BE49-F238E27FC236}">
              <a16:creationId xmlns:a16="http://schemas.microsoft.com/office/drawing/2014/main" id="{D3C196D2-957C-40ED-A98B-5EDD6A6B942D}"/>
            </a:ext>
          </a:extLst>
        </xdr:cNvPr>
        <xdr:cNvSpPr txBox="1"/>
      </xdr:nvSpPr>
      <xdr:spPr>
        <a:xfrm>
          <a:off x="8486286" y="1083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45" name="n_3aveValue【橋りょう・トンネル】&#10;一人当たり有形固定資産（償却資産）額">
          <a:extLst>
            <a:ext uri="{FF2B5EF4-FFF2-40B4-BE49-F238E27FC236}">
              <a16:creationId xmlns:a16="http://schemas.microsoft.com/office/drawing/2014/main" id="{B8D7C37B-46C3-4130-AB5B-E124F151251B}"/>
            </a:ext>
          </a:extLst>
        </xdr:cNvPr>
        <xdr:cNvSpPr txBox="1"/>
      </xdr:nvSpPr>
      <xdr:spPr>
        <a:xfrm>
          <a:off x="7597286" y="10836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46" name="n_4aveValue【橋りょう・トンネル】&#10;一人当たり有形固定資産（償却資産）額">
          <a:extLst>
            <a:ext uri="{FF2B5EF4-FFF2-40B4-BE49-F238E27FC236}">
              <a16:creationId xmlns:a16="http://schemas.microsoft.com/office/drawing/2014/main" id="{E6D1ED71-1F90-4F72-B3D2-A671398145DA}"/>
            </a:ext>
          </a:extLst>
        </xdr:cNvPr>
        <xdr:cNvSpPr txBox="1"/>
      </xdr:nvSpPr>
      <xdr:spPr>
        <a:xfrm>
          <a:off x="6705111" y="1083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59352</xdr:rowOff>
    </xdr:from>
    <xdr:ext cx="599010" cy="259045"/>
    <xdr:sp macro="" textlink="">
      <xdr:nvSpPr>
        <xdr:cNvPr id="247" name="n_1mainValue【橋りょう・トンネル】&#10;一人当たり有形固定資産（償却資産）額">
          <a:extLst>
            <a:ext uri="{FF2B5EF4-FFF2-40B4-BE49-F238E27FC236}">
              <a16:creationId xmlns:a16="http://schemas.microsoft.com/office/drawing/2014/main" id="{25CC7773-9959-49A0-926C-C01228166F75}"/>
            </a:ext>
          </a:extLst>
        </xdr:cNvPr>
        <xdr:cNvSpPr txBox="1"/>
      </xdr:nvSpPr>
      <xdr:spPr>
        <a:xfrm>
          <a:off x="9330270" y="1034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69662</xdr:rowOff>
    </xdr:from>
    <xdr:ext cx="599010" cy="259045"/>
    <xdr:sp macro="" textlink="">
      <xdr:nvSpPr>
        <xdr:cNvPr id="248" name="n_2mainValue【橋りょう・トンネル】&#10;一人当たり有形固定資産（償却資産）額">
          <a:extLst>
            <a:ext uri="{FF2B5EF4-FFF2-40B4-BE49-F238E27FC236}">
              <a16:creationId xmlns:a16="http://schemas.microsoft.com/office/drawing/2014/main" id="{24B176E5-A284-459D-A02E-C531F16B7536}"/>
            </a:ext>
          </a:extLst>
        </xdr:cNvPr>
        <xdr:cNvSpPr txBox="1"/>
      </xdr:nvSpPr>
      <xdr:spPr>
        <a:xfrm>
          <a:off x="8453970" y="1035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80370</xdr:rowOff>
    </xdr:from>
    <xdr:ext cx="599010" cy="259045"/>
    <xdr:sp macro="" textlink="">
      <xdr:nvSpPr>
        <xdr:cNvPr id="249" name="n_3mainValue【橋りょう・トンネル】&#10;一人当たり有形固定資産（償却資産）額">
          <a:extLst>
            <a:ext uri="{FF2B5EF4-FFF2-40B4-BE49-F238E27FC236}">
              <a16:creationId xmlns:a16="http://schemas.microsoft.com/office/drawing/2014/main" id="{D53B7B9C-4BB7-4446-BEB5-2F2A2939175D}"/>
            </a:ext>
          </a:extLst>
        </xdr:cNvPr>
        <xdr:cNvSpPr txBox="1"/>
      </xdr:nvSpPr>
      <xdr:spPr>
        <a:xfrm>
          <a:off x="7561795" y="10367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88659</xdr:rowOff>
    </xdr:from>
    <xdr:ext cx="599010" cy="259045"/>
    <xdr:sp macro="" textlink="">
      <xdr:nvSpPr>
        <xdr:cNvPr id="250" name="n_4mainValue【橋りょう・トンネル】&#10;一人当たり有形固定資産（償却資産）額">
          <a:extLst>
            <a:ext uri="{FF2B5EF4-FFF2-40B4-BE49-F238E27FC236}">
              <a16:creationId xmlns:a16="http://schemas.microsoft.com/office/drawing/2014/main" id="{C182ED04-5001-4480-88D6-91DD9B06E74C}"/>
            </a:ext>
          </a:extLst>
        </xdr:cNvPr>
        <xdr:cNvSpPr txBox="1"/>
      </xdr:nvSpPr>
      <xdr:spPr>
        <a:xfrm>
          <a:off x="6675970" y="1037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1" name="正方形/長方形 250">
          <a:extLst>
            <a:ext uri="{FF2B5EF4-FFF2-40B4-BE49-F238E27FC236}">
              <a16:creationId xmlns:a16="http://schemas.microsoft.com/office/drawing/2014/main" id="{E08D6A1A-E26C-4D89-BF39-0172CC649338}"/>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2" name="正方形/長方形 251">
          <a:extLst>
            <a:ext uri="{FF2B5EF4-FFF2-40B4-BE49-F238E27FC236}">
              <a16:creationId xmlns:a16="http://schemas.microsoft.com/office/drawing/2014/main" id="{BA5F2444-D2D8-40E5-BA13-6D310D78B807}"/>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3" name="正方形/長方形 252">
          <a:extLst>
            <a:ext uri="{FF2B5EF4-FFF2-40B4-BE49-F238E27FC236}">
              <a16:creationId xmlns:a16="http://schemas.microsoft.com/office/drawing/2014/main" id="{D67E7FF5-6827-4EC4-858A-B71DD58F47DD}"/>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4" name="正方形/長方形 253">
          <a:extLst>
            <a:ext uri="{FF2B5EF4-FFF2-40B4-BE49-F238E27FC236}">
              <a16:creationId xmlns:a16="http://schemas.microsoft.com/office/drawing/2014/main" id="{E4FA9317-0A44-4322-A7BA-1B334816C443}"/>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5" name="正方形/長方形 254">
          <a:extLst>
            <a:ext uri="{FF2B5EF4-FFF2-40B4-BE49-F238E27FC236}">
              <a16:creationId xmlns:a16="http://schemas.microsoft.com/office/drawing/2014/main" id="{332AC984-B4A7-4AAF-B1E1-81A013727E39}"/>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6" name="正方形/長方形 255">
          <a:extLst>
            <a:ext uri="{FF2B5EF4-FFF2-40B4-BE49-F238E27FC236}">
              <a16:creationId xmlns:a16="http://schemas.microsoft.com/office/drawing/2014/main" id="{D3315AC5-07F0-41B9-9965-AE8F41BB911D}"/>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7" name="正方形/長方形 256">
          <a:extLst>
            <a:ext uri="{FF2B5EF4-FFF2-40B4-BE49-F238E27FC236}">
              <a16:creationId xmlns:a16="http://schemas.microsoft.com/office/drawing/2014/main" id="{004DF364-E934-4035-9ECD-394C9C389855}"/>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8" name="正方形/長方形 257">
          <a:extLst>
            <a:ext uri="{FF2B5EF4-FFF2-40B4-BE49-F238E27FC236}">
              <a16:creationId xmlns:a16="http://schemas.microsoft.com/office/drawing/2014/main" id="{5C177669-6E49-46E6-87C1-35787BC5EF5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9" name="テキスト ボックス 258">
          <a:extLst>
            <a:ext uri="{FF2B5EF4-FFF2-40B4-BE49-F238E27FC236}">
              <a16:creationId xmlns:a16="http://schemas.microsoft.com/office/drawing/2014/main" id="{1B82C61F-BCC2-44EF-B33C-5A86A35CA30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0" name="直線コネクタ 259">
          <a:extLst>
            <a:ext uri="{FF2B5EF4-FFF2-40B4-BE49-F238E27FC236}">
              <a16:creationId xmlns:a16="http://schemas.microsoft.com/office/drawing/2014/main" id="{176707E6-591D-4734-A503-A232D05F6BA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1" name="テキスト ボックス 260">
          <a:extLst>
            <a:ext uri="{FF2B5EF4-FFF2-40B4-BE49-F238E27FC236}">
              <a16:creationId xmlns:a16="http://schemas.microsoft.com/office/drawing/2014/main" id="{97869AD5-5280-47A8-8944-5B999795954B}"/>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2" name="直線コネクタ 261">
          <a:extLst>
            <a:ext uri="{FF2B5EF4-FFF2-40B4-BE49-F238E27FC236}">
              <a16:creationId xmlns:a16="http://schemas.microsoft.com/office/drawing/2014/main" id="{0AD0BEBB-CC01-43B3-B43C-D5C4CD43893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3" name="テキスト ボックス 262">
          <a:extLst>
            <a:ext uri="{FF2B5EF4-FFF2-40B4-BE49-F238E27FC236}">
              <a16:creationId xmlns:a16="http://schemas.microsoft.com/office/drawing/2014/main" id="{2D973599-9CE2-4A68-A49B-A6C5AE9BD631}"/>
            </a:ext>
          </a:extLst>
        </xdr:cNvPr>
        <xdr:cNvSpPr txBox="1"/>
      </xdr:nvSpPr>
      <xdr:spPr>
        <a:xfrm>
          <a:off x="297996"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4" name="直線コネクタ 263">
          <a:extLst>
            <a:ext uri="{FF2B5EF4-FFF2-40B4-BE49-F238E27FC236}">
              <a16:creationId xmlns:a16="http://schemas.microsoft.com/office/drawing/2014/main" id="{3640A855-AEE3-45B0-9F3E-5574F4454BC9}"/>
            </a:ext>
          </a:extLst>
        </xdr:cNvPr>
        <xdr:cNvCxnSpPr/>
      </xdr:nvCxnSpPr>
      <xdr:spPr>
        <a:xfrm>
          <a:off x="762000"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5" name="テキスト ボックス 264">
          <a:extLst>
            <a:ext uri="{FF2B5EF4-FFF2-40B4-BE49-F238E27FC236}">
              <a16:creationId xmlns:a16="http://schemas.microsoft.com/office/drawing/2014/main" id="{C37E3437-F149-4B0C-A59D-2048B5A4CEF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6" name="直線コネクタ 265">
          <a:extLst>
            <a:ext uri="{FF2B5EF4-FFF2-40B4-BE49-F238E27FC236}">
              <a16:creationId xmlns:a16="http://schemas.microsoft.com/office/drawing/2014/main" id="{0F932732-E092-4B6D-B37B-B5B091FA0195}"/>
            </a:ext>
          </a:extLst>
        </xdr:cNvPr>
        <xdr:cNvCxnSpPr/>
      </xdr:nvCxnSpPr>
      <xdr:spPr>
        <a:xfrm>
          <a:off x="762000"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7" name="テキスト ボックス 266">
          <a:extLst>
            <a:ext uri="{FF2B5EF4-FFF2-40B4-BE49-F238E27FC236}">
              <a16:creationId xmlns:a16="http://schemas.microsoft.com/office/drawing/2014/main" id="{1A3A2202-263E-4970-86A8-C5CC42AE2F9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8" name="直線コネクタ 267">
          <a:extLst>
            <a:ext uri="{FF2B5EF4-FFF2-40B4-BE49-F238E27FC236}">
              <a16:creationId xmlns:a16="http://schemas.microsoft.com/office/drawing/2014/main" id="{2B27E0A1-63F5-4BD9-8CEB-858E79AC25A0}"/>
            </a:ext>
          </a:extLst>
        </xdr:cNvPr>
        <xdr:cNvCxnSpPr/>
      </xdr:nvCxnSpPr>
      <xdr:spPr>
        <a:xfrm>
          <a:off x="762000"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9" name="テキスト ボックス 268">
          <a:extLst>
            <a:ext uri="{FF2B5EF4-FFF2-40B4-BE49-F238E27FC236}">
              <a16:creationId xmlns:a16="http://schemas.microsoft.com/office/drawing/2014/main" id="{DADCB88C-0D15-45D7-AA52-F67A6FC5317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0" name="直線コネクタ 269">
          <a:extLst>
            <a:ext uri="{FF2B5EF4-FFF2-40B4-BE49-F238E27FC236}">
              <a16:creationId xmlns:a16="http://schemas.microsoft.com/office/drawing/2014/main" id="{F4CABED0-34C1-4DE1-A2E3-D5B3C35CF275}"/>
            </a:ext>
          </a:extLst>
        </xdr:cNvPr>
        <xdr:cNvCxnSpPr/>
      </xdr:nvCxnSpPr>
      <xdr:spPr>
        <a:xfrm>
          <a:off x="762000"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1" name="テキスト ボックス 270">
          <a:extLst>
            <a:ext uri="{FF2B5EF4-FFF2-40B4-BE49-F238E27FC236}">
              <a16:creationId xmlns:a16="http://schemas.microsoft.com/office/drawing/2014/main" id="{307DF9B7-13D7-437D-913E-1D6D29EDB82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2" name="直線コネクタ 271">
          <a:extLst>
            <a:ext uri="{FF2B5EF4-FFF2-40B4-BE49-F238E27FC236}">
              <a16:creationId xmlns:a16="http://schemas.microsoft.com/office/drawing/2014/main" id="{E90D6C8A-2B7B-4931-A25C-75926F9F93D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3" name="テキスト ボックス 272">
          <a:extLst>
            <a:ext uri="{FF2B5EF4-FFF2-40B4-BE49-F238E27FC236}">
              <a16:creationId xmlns:a16="http://schemas.microsoft.com/office/drawing/2014/main" id="{05FFC851-7EDD-40F9-BA80-25750F7305C4}"/>
            </a:ext>
          </a:extLst>
        </xdr:cNvPr>
        <xdr:cNvSpPr txBox="1"/>
      </xdr:nvSpPr>
      <xdr:spPr>
        <a:xfrm>
          <a:off x="423061" y="1314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2AF8C437-01E5-4B78-8A42-EC439624CC4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1BE09EF0-E3E3-402D-AFDF-5C2A866CCFB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76" name="直線コネクタ 275">
          <a:extLst>
            <a:ext uri="{FF2B5EF4-FFF2-40B4-BE49-F238E27FC236}">
              <a16:creationId xmlns:a16="http://schemas.microsoft.com/office/drawing/2014/main" id="{573B0244-F2AB-4EA3-AFE7-5261D1DE78AD}"/>
            </a:ext>
          </a:extLst>
        </xdr:cNvPr>
        <xdr:cNvCxnSpPr/>
      </xdr:nvCxnSpPr>
      <xdr:spPr>
        <a:xfrm flipV="1">
          <a:off x="4638040" y="13504182"/>
          <a:ext cx="0" cy="1334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77" name="【公営住宅】&#10;有形固定資産減価償却率最小値テキスト">
          <a:extLst>
            <a:ext uri="{FF2B5EF4-FFF2-40B4-BE49-F238E27FC236}">
              <a16:creationId xmlns:a16="http://schemas.microsoft.com/office/drawing/2014/main" id="{3548204E-FE7B-4ADB-845F-F24EF70751EE}"/>
            </a:ext>
          </a:extLst>
        </xdr:cNvPr>
        <xdr:cNvSpPr txBox="1"/>
      </xdr:nvSpPr>
      <xdr:spPr>
        <a:xfrm>
          <a:off x="4676775"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78" name="直線コネクタ 277">
          <a:extLst>
            <a:ext uri="{FF2B5EF4-FFF2-40B4-BE49-F238E27FC236}">
              <a16:creationId xmlns:a16="http://schemas.microsoft.com/office/drawing/2014/main" id="{5C9E5CDA-B8C4-4294-9143-0EA7D89EEB31}"/>
            </a:ext>
          </a:extLst>
        </xdr:cNvPr>
        <xdr:cNvCxnSpPr/>
      </xdr:nvCxnSpPr>
      <xdr:spPr>
        <a:xfrm>
          <a:off x="4549775" y="148383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46B53A74-4C64-42D2-9831-68B73A73B0E2}"/>
            </a:ext>
          </a:extLst>
        </xdr:cNvPr>
        <xdr:cNvSpPr txBox="1"/>
      </xdr:nvSpPr>
      <xdr:spPr>
        <a:xfrm>
          <a:off x="4676775"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80" name="直線コネクタ 279">
          <a:extLst>
            <a:ext uri="{FF2B5EF4-FFF2-40B4-BE49-F238E27FC236}">
              <a16:creationId xmlns:a16="http://schemas.microsoft.com/office/drawing/2014/main" id="{73674C2F-C6B2-453A-BB38-D8D668EE7036}"/>
            </a:ext>
          </a:extLst>
        </xdr:cNvPr>
        <xdr:cNvCxnSpPr/>
      </xdr:nvCxnSpPr>
      <xdr:spPr>
        <a:xfrm>
          <a:off x="4549775" y="1350418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99A03E5E-1794-4663-B123-36B55FCA3B64}"/>
            </a:ext>
          </a:extLst>
        </xdr:cNvPr>
        <xdr:cNvSpPr txBox="1"/>
      </xdr:nvSpPr>
      <xdr:spPr>
        <a:xfrm>
          <a:off x="4676775" y="142596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82" name="フローチャート: 判断 281">
          <a:extLst>
            <a:ext uri="{FF2B5EF4-FFF2-40B4-BE49-F238E27FC236}">
              <a16:creationId xmlns:a16="http://schemas.microsoft.com/office/drawing/2014/main" id="{D515F29E-A689-4FC4-BFDE-197BB9B2E74B}"/>
            </a:ext>
          </a:extLst>
        </xdr:cNvPr>
        <xdr:cNvSpPr/>
      </xdr:nvSpPr>
      <xdr:spPr>
        <a:xfrm>
          <a:off x="4587875" y="1428124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83" name="フローチャート: 判断 282">
          <a:extLst>
            <a:ext uri="{FF2B5EF4-FFF2-40B4-BE49-F238E27FC236}">
              <a16:creationId xmlns:a16="http://schemas.microsoft.com/office/drawing/2014/main" id="{D9DF8A84-8CA4-4666-9027-EC8D526054CD}"/>
            </a:ext>
          </a:extLst>
        </xdr:cNvPr>
        <xdr:cNvSpPr/>
      </xdr:nvSpPr>
      <xdr:spPr>
        <a:xfrm>
          <a:off x="3749675" y="1428124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84" name="フローチャート: 判断 283">
          <a:extLst>
            <a:ext uri="{FF2B5EF4-FFF2-40B4-BE49-F238E27FC236}">
              <a16:creationId xmlns:a16="http://schemas.microsoft.com/office/drawing/2014/main" id="{51D46E2E-2980-41B5-A21A-0B6F13CE18A8}"/>
            </a:ext>
          </a:extLst>
        </xdr:cNvPr>
        <xdr:cNvSpPr/>
      </xdr:nvSpPr>
      <xdr:spPr>
        <a:xfrm>
          <a:off x="2857500" y="142715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85" name="フローチャート: 判断 284">
          <a:extLst>
            <a:ext uri="{FF2B5EF4-FFF2-40B4-BE49-F238E27FC236}">
              <a16:creationId xmlns:a16="http://schemas.microsoft.com/office/drawing/2014/main" id="{D251D2DF-6049-4FE6-B447-697705AD98B1}"/>
            </a:ext>
          </a:extLst>
        </xdr:cNvPr>
        <xdr:cNvSpPr/>
      </xdr:nvSpPr>
      <xdr:spPr>
        <a:xfrm>
          <a:off x="1971675" y="14269901"/>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86" name="フローチャート: 判断 285">
          <a:extLst>
            <a:ext uri="{FF2B5EF4-FFF2-40B4-BE49-F238E27FC236}">
              <a16:creationId xmlns:a16="http://schemas.microsoft.com/office/drawing/2014/main" id="{F08ADAB5-633D-4A36-9FC2-03422E45ABDD}"/>
            </a:ext>
          </a:extLst>
        </xdr:cNvPr>
        <xdr:cNvSpPr/>
      </xdr:nvSpPr>
      <xdr:spPr>
        <a:xfrm>
          <a:off x="1082675" y="1432541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78FA2708-E38D-4B3F-8107-420CE52459A9}"/>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2737F436-F2FF-48AF-94DF-3E99070A9029}"/>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8D548E9C-634C-450E-8B43-50B2BA75FCB7}"/>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3AB0110-28B8-4E89-88D2-45B38E13929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5E178CF9-A433-4008-9BDD-B01F303233D1}"/>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88537</xdr:rowOff>
    </xdr:from>
    <xdr:to>
      <xdr:col>20</xdr:col>
      <xdr:colOff>38100</xdr:colOff>
      <xdr:row>84</xdr:row>
      <xdr:rowOff>18687</xdr:rowOff>
    </xdr:to>
    <xdr:sp macro="" textlink="">
      <xdr:nvSpPr>
        <xdr:cNvPr id="292" name="楕円 291">
          <a:extLst>
            <a:ext uri="{FF2B5EF4-FFF2-40B4-BE49-F238E27FC236}">
              <a16:creationId xmlns:a16="http://schemas.microsoft.com/office/drawing/2014/main" id="{F4313BB2-807B-4712-80BC-F0C8C59AD377}"/>
            </a:ext>
          </a:extLst>
        </xdr:cNvPr>
        <xdr:cNvSpPr/>
      </xdr:nvSpPr>
      <xdr:spPr>
        <a:xfrm>
          <a:off x="3749675" y="1432206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64044</xdr:rowOff>
    </xdr:from>
    <xdr:to>
      <xdr:col>15</xdr:col>
      <xdr:colOff>101600</xdr:colOff>
      <xdr:row>83</xdr:row>
      <xdr:rowOff>165644</xdr:rowOff>
    </xdr:to>
    <xdr:sp macro="" textlink="">
      <xdr:nvSpPr>
        <xdr:cNvPr id="293" name="楕円 292">
          <a:extLst>
            <a:ext uri="{FF2B5EF4-FFF2-40B4-BE49-F238E27FC236}">
              <a16:creationId xmlns:a16="http://schemas.microsoft.com/office/drawing/2014/main" id="{954759B1-2E9B-4DE1-A382-E5C3FC26D376}"/>
            </a:ext>
          </a:extLst>
        </xdr:cNvPr>
        <xdr:cNvSpPr/>
      </xdr:nvSpPr>
      <xdr:spPr>
        <a:xfrm>
          <a:off x="2857500" y="14297569"/>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114844</xdr:rowOff>
    </xdr:from>
    <xdr:to>
      <xdr:col>19</xdr:col>
      <xdr:colOff>177800</xdr:colOff>
      <xdr:row>83</xdr:row>
      <xdr:rowOff>139337</xdr:rowOff>
    </xdr:to>
    <xdr:cxnSp macro="">
      <xdr:nvCxnSpPr>
        <xdr:cNvPr id="294" name="直線コネクタ 293">
          <a:extLst>
            <a:ext uri="{FF2B5EF4-FFF2-40B4-BE49-F238E27FC236}">
              <a16:creationId xmlns:a16="http://schemas.microsoft.com/office/drawing/2014/main" id="{0C4546DF-017F-416D-A14D-BA5EA643DE4E}"/>
            </a:ext>
          </a:extLst>
        </xdr:cNvPr>
        <xdr:cNvCxnSpPr/>
      </xdr:nvCxnSpPr>
      <xdr:spPr>
        <a:xfrm>
          <a:off x="2911475" y="14345194"/>
          <a:ext cx="8890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5" name="楕円 294">
          <a:extLst>
            <a:ext uri="{FF2B5EF4-FFF2-40B4-BE49-F238E27FC236}">
              <a16:creationId xmlns:a16="http://schemas.microsoft.com/office/drawing/2014/main" id="{72100AF9-4EC7-46DB-BD17-8416F46FFBC8}"/>
            </a:ext>
          </a:extLst>
        </xdr:cNvPr>
        <xdr:cNvSpPr/>
      </xdr:nvSpPr>
      <xdr:spPr>
        <a:xfrm>
          <a:off x="1971675" y="14269901"/>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90351</xdr:rowOff>
    </xdr:from>
    <xdr:to>
      <xdr:col>15</xdr:col>
      <xdr:colOff>50800</xdr:colOff>
      <xdr:row>83</xdr:row>
      <xdr:rowOff>114844</xdr:rowOff>
    </xdr:to>
    <xdr:cxnSp macro="">
      <xdr:nvCxnSpPr>
        <xdr:cNvPr id="296" name="直線コネクタ 295">
          <a:extLst>
            <a:ext uri="{FF2B5EF4-FFF2-40B4-BE49-F238E27FC236}">
              <a16:creationId xmlns:a16="http://schemas.microsoft.com/office/drawing/2014/main" id="{9A695B95-7EFC-4EFD-B172-5150C1A4F66E}"/>
            </a:ext>
          </a:extLst>
        </xdr:cNvPr>
        <xdr:cNvCxnSpPr/>
      </xdr:nvCxnSpPr>
      <xdr:spPr>
        <a:xfrm>
          <a:off x="2019300" y="14323876"/>
          <a:ext cx="892175" cy="2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11793</xdr:rowOff>
    </xdr:from>
    <xdr:to>
      <xdr:col>6</xdr:col>
      <xdr:colOff>38100</xdr:colOff>
      <xdr:row>83</xdr:row>
      <xdr:rowOff>113393</xdr:rowOff>
    </xdr:to>
    <xdr:sp macro="" textlink="">
      <xdr:nvSpPr>
        <xdr:cNvPr id="297" name="楕円 296">
          <a:extLst>
            <a:ext uri="{FF2B5EF4-FFF2-40B4-BE49-F238E27FC236}">
              <a16:creationId xmlns:a16="http://schemas.microsoft.com/office/drawing/2014/main" id="{B7824925-280E-49F9-A8D4-0F55DCFE0112}"/>
            </a:ext>
          </a:extLst>
        </xdr:cNvPr>
        <xdr:cNvSpPr/>
      </xdr:nvSpPr>
      <xdr:spPr>
        <a:xfrm>
          <a:off x="1082675" y="1424531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62593</xdr:rowOff>
    </xdr:from>
    <xdr:to>
      <xdr:col>10</xdr:col>
      <xdr:colOff>114300</xdr:colOff>
      <xdr:row>83</xdr:row>
      <xdr:rowOff>90351</xdr:rowOff>
    </xdr:to>
    <xdr:cxnSp macro="">
      <xdr:nvCxnSpPr>
        <xdr:cNvPr id="298" name="直線コネクタ 297">
          <a:extLst>
            <a:ext uri="{FF2B5EF4-FFF2-40B4-BE49-F238E27FC236}">
              <a16:creationId xmlns:a16="http://schemas.microsoft.com/office/drawing/2014/main" id="{DE0C3068-93B5-407C-8543-66FD4BB67BD9}"/>
            </a:ext>
          </a:extLst>
        </xdr:cNvPr>
        <xdr:cNvCxnSpPr/>
      </xdr:nvCxnSpPr>
      <xdr:spPr>
        <a:xfrm>
          <a:off x="1133475" y="14296118"/>
          <a:ext cx="885825"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299" name="n_1aveValue【公営住宅】&#10;有形固定資産減価償却率">
          <a:extLst>
            <a:ext uri="{FF2B5EF4-FFF2-40B4-BE49-F238E27FC236}">
              <a16:creationId xmlns:a16="http://schemas.microsoft.com/office/drawing/2014/main" id="{AB1AB97D-5764-4EE8-9801-21BF73251119}"/>
            </a:ext>
          </a:extLst>
        </xdr:cNvPr>
        <xdr:cNvSpPr txBox="1"/>
      </xdr:nvSpPr>
      <xdr:spPr>
        <a:xfrm>
          <a:off x="3582044" y="14056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00" name="n_2aveValue【公営住宅】&#10;有形固定資産減価償却率">
          <a:extLst>
            <a:ext uri="{FF2B5EF4-FFF2-40B4-BE49-F238E27FC236}">
              <a16:creationId xmlns:a16="http://schemas.microsoft.com/office/drawing/2014/main" id="{3585019B-1194-4AEB-97D0-4AD76F9182C3}"/>
            </a:ext>
          </a:extLst>
        </xdr:cNvPr>
        <xdr:cNvSpPr txBox="1"/>
      </xdr:nvSpPr>
      <xdr:spPr>
        <a:xfrm>
          <a:off x="2705744" y="14049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01" name="n_3aveValue【公営住宅】&#10;有形固定資産減価償却率">
          <a:extLst>
            <a:ext uri="{FF2B5EF4-FFF2-40B4-BE49-F238E27FC236}">
              <a16:creationId xmlns:a16="http://schemas.microsoft.com/office/drawing/2014/main" id="{9CF7CAB4-B83B-4E23-9BBF-5518F4FCFE27}"/>
            </a:ext>
          </a:extLst>
        </xdr:cNvPr>
        <xdr:cNvSpPr txBox="1"/>
      </xdr:nvSpPr>
      <xdr:spPr>
        <a:xfrm>
          <a:off x="1819919" y="1436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02" name="n_4aveValue【公営住宅】&#10;有形固定資産減価償却率">
          <a:extLst>
            <a:ext uri="{FF2B5EF4-FFF2-40B4-BE49-F238E27FC236}">
              <a16:creationId xmlns:a16="http://schemas.microsoft.com/office/drawing/2014/main" id="{33637BE5-D0CE-4AC5-926D-A7D946936B85}"/>
            </a:ext>
          </a:extLst>
        </xdr:cNvPr>
        <xdr:cNvSpPr txBox="1"/>
      </xdr:nvSpPr>
      <xdr:spPr>
        <a:xfrm>
          <a:off x="930919"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9814</xdr:rowOff>
    </xdr:from>
    <xdr:ext cx="405111" cy="259045"/>
    <xdr:sp macro="" textlink="">
      <xdr:nvSpPr>
        <xdr:cNvPr id="303" name="n_1mainValue【公営住宅】&#10;有形固定資産減価償却率">
          <a:extLst>
            <a:ext uri="{FF2B5EF4-FFF2-40B4-BE49-F238E27FC236}">
              <a16:creationId xmlns:a16="http://schemas.microsoft.com/office/drawing/2014/main" id="{153D4A61-AE10-46B1-9C33-7BB2D7E0126C}"/>
            </a:ext>
          </a:extLst>
        </xdr:cNvPr>
        <xdr:cNvSpPr txBox="1"/>
      </xdr:nvSpPr>
      <xdr:spPr>
        <a:xfrm>
          <a:off x="3582044" y="14414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156771</xdr:rowOff>
    </xdr:from>
    <xdr:ext cx="405111" cy="259045"/>
    <xdr:sp macro="" textlink="">
      <xdr:nvSpPr>
        <xdr:cNvPr id="304" name="n_2mainValue【公営住宅】&#10;有形固定資産減価償却率">
          <a:extLst>
            <a:ext uri="{FF2B5EF4-FFF2-40B4-BE49-F238E27FC236}">
              <a16:creationId xmlns:a16="http://schemas.microsoft.com/office/drawing/2014/main" id="{DA7EA598-4051-4D03-AC3C-FD826C5E6E00}"/>
            </a:ext>
          </a:extLst>
        </xdr:cNvPr>
        <xdr:cNvSpPr txBox="1"/>
      </xdr:nvSpPr>
      <xdr:spPr>
        <a:xfrm>
          <a:off x="27057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05" name="n_3mainValue【公営住宅】&#10;有形固定資産減価償却率">
          <a:extLst>
            <a:ext uri="{FF2B5EF4-FFF2-40B4-BE49-F238E27FC236}">
              <a16:creationId xmlns:a16="http://schemas.microsoft.com/office/drawing/2014/main" id="{C144AB23-9C7A-485D-AF3B-E46EAD5D9435}"/>
            </a:ext>
          </a:extLst>
        </xdr:cNvPr>
        <xdr:cNvSpPr txBox="1"/>
      </xdr:nvSpPr>
      <xdr:spPr>
        <a:xfrm>
          <a:off x="1819919" y="1404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129920</xdr:rowOff>
    </xdr:from>
    <xdr:ext cx="405111" cy="259045"/>
    <xdr:sp macro="" textlink="">
      <xdr:nvSpPr>
        <xdr:cNvPr id="306" name="n_4mainValue【公営住宅】&#10;有形固定資産減価償却率">
          <a:extLst>
            <a:ext uri="{FF2B5EF4-FFF2-40B4-BE49-F238E27FC236}">
              <a16:creationId xmlns:a16="http://schemas.microsoft.com/office/drawing/2014/main" id="{51A65F3C-EAF4-4FF9-9D27-F6CBCC30F3EC}"/>
            </a:ext>
          </a:extLst>
        </xdr:cNvPr>
        <xdr:cNvSpPr txBox="1"/>
      </xdr:nvSpPr>
      <xdr:spPr>
        <a:xfrm>
          <a:off x="930919"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09D4CF2C-5E3C-498A-B686-5384098BDC92}"/>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453B90B8-9AAB-48E5-B853-E9FBB79F02C4}"/>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91352EB1-C4DD-491A-B08F-D8FB2F668F85}"/>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191984D6-8C05-4208-9969-2A5EF2D6C3FA}"/>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B4452EAB-2AEF-43F0-99F2-CE3C407B2303}"/>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98E15A65-D507-44F2-882B-F8AC3108BBB3}"/>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54216385-C337-4572-8053-90C2BEBEB255}"/>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341B643A-0691-4DA9-B9B6-0E6ABA632E02}"/>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249866EE-BC0B-48B5-9715-0A42AE9A1318}"/>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ED3423A4-4C73-4331-9D53-872C4D320D5F}"/>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7" name="直線コネクタ 316">
          <a:extLst>
            <a:ext uri="{FF2B5EF4-FFF2-40B4-BE49-F238E27FC236}">
              <a16:creationId xmlns:a16="http://schemas.microsoft.com/office/drawing/2014/main" id="{ADEFF09D-C67B-409F-A135-1E92A8A8A76A}"/>
            </a:ext>
          </a:extLst>
        </xdr:cNvPr>
        <xdr:cNvCxnSpPr/>
      </xdr:nvCxnSpPr>
      <xdr:spPr>
        <a:xfrm>
          <a:off x="6607175"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8" name="テキスト ボックス 317">
          <a:extLst>
            <a:ext uri="{FF2B5EF4-FFF2-40B4-BE49-F238E27FC236}">
              <a16:creationId xmlns:a16="http://schemas.microsoft.com/office/drawing/2014/main" id="{82CCFB91-E9E2-41B7-ABE3-569FC72310DA}"/>
            </a:ext>
          </a:extLst>
        </xdr:cNvPr>
        <xdr:cNvSpPr txBox="1"/>
      </xdr:nvSpPr>
      <xdr:spPr>
        <a:xfrm>
          <a:off x="6136821" y="1452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9A75FD5B-981F-4217-9ABD-E4FEBE1B1941}"/>
            </a:ext>
          </a:extLst>
        </xdr:cNvPr>
        <xdr:cNvCxnSpPr/>
      </xdr:nvCxnSpPr>
      <xdr:spPr>
        <a:xfrm>
          <a:off x="6607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0" name="テキスト ボックス 319">
          <a:extLst>
            <a:ext uri="{FF2B5EF4-FFF2-40B4-BE49-F238E27FC236}">
              <a16:creationId xmlns:a16="http://schemas.microsoft.com/office/drawing/2014/main" id="{9E83A107-400B-4B23-B154-BEB3727BBFF7}"/>
            </a:ext>
          </a:extLst>
        </xdr:cNvPr>
        <xdr:cNvSpPr txBox="1"/>
      </xdr:nvSpPr>
      <xdr:spPr>
        <a:xfrm>
          <a:off x="6136821"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1" name="直線コネクタ 320">
          <a:extLst>
            <a:ext uri="{FF2B5EF4-FFF2-40B4-BE49-F238E27FC236}">
              <a16:creationId xmlns:a16="http://schemas.microsoft.com/office/drawing/2014/main" id="{07D46858-6AE3-431E-8CDD-26AD39705CCF}"/>
            </a:ext>
          </a:extLst>
        </xdr:cNvPr>
        <xdr:cNvCxnSpPr/>
      </xdr:nvCxnSpPr>
      <xdr:spPr>
        <a:xfrm>
          <a:off x="6607175"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22" name="テキスト ボックス 321">
          <a:extLst>
            <a:ext uri="{FF2B5EF4-FFF2-40B4-BE49-F238E27FC236}">
              <a16:creationId xmlns:a16="http://schemas.microsoft.com/office/drawing/2014/main" id="{FE0D640D-9D39-4728-B687-99323B7C6548}"/>
            </a:ext>
          </a:extLst>
        </xdr:cNvPr>
        <xdr:cNvSpPr txBox="1"/>
      </xdr:nvSpPr>
      <xdr:spPr>
        <a:xfrm>
          <a:off x="6136821" y="1338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EB5FE543-24D4-4D22-B66E-15633FF6198B}"/>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4" name="テキスト ボックス 323">
          <a:extLst>
            <a:ext uri="{FF2B5EF4-FFF2-40B4-BE49-F238E27FC236}">
              <a16:creationId xmlns:a16="http://schemas.microsoft.com/office/drawing/2014/main" id="{0C6C10AA-A9FF-459B-96D9-D54F7BB2FE51}"/>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58EDBA12-0C70-479F-BB1F-4B6E8EF4CD65}"/>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26" name="直線コネクタ 325">
          <a:extLst>
            <a:ext uri="{FF2B5EF4-FFF2-40B4-BE49-F238E27FC236}">
              <a16:creationId xmlns:a16="http://schemas.microsoft.com/office/drawing/2014/main" id="{E8EC3C44-301F-4E85-9BBD-1FC1082D1788}"/>
            </a:ext>
          </a:extLst>
        </xdr:cNvPr>
        <xdr:cNvCxnSpPr/>
      </xdr:nvCxnSpPr>
      <xdr:spPr>
        <a:xfrm flipV="1">
          <a:off x="10476865" y="13389800"/>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27" name="【公営住宅】&#10;一人当たり面積最小値テキスト">
          <a:extLst>
            <a:ext uri="{FF2B5EF4-FFF2-40B4-BE49-F238E27FC236}">
              <a16:creationId xmlns:a16="http://schemas.microsoft.com/office/drawing/2014/main" id="{1CA1DB87-F5C1-4021-830C-9E67FC10B9CD}"/>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28" name="直線コネクタ 327">
          <a:extLst>
            <a:ext uri="{FF2B5EF4-FFF2-40B4-BE49-F238E27FC236}">
              <a16:creationId xmlns:a16="http://schemas.microsoft.com/office/drawing/2014/main" id="{8701CCBC-7331-49FC-B268-D47321146BA1}"/>
            </a:ext>
          </a:extLst>
        </xdr:cNvPr>
        <xdr:cNvCxnSpPr/>
      </xdr:nvCxnSpPr>
      <xdr:spPr>
        <a:xfrm>
          <a:off x="10391775" y="1466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29" name="【公営住宅】&#10;一人当たり面積最大値テキスト">
          <a:extLst>
            <a:ext uri="{FF2B5EF4-FFF2-40B4-BE49-F238E27FC236}">
              <a16:creationId xmlns:a16="http://schemas.microsoft.com/office/drawing/2014/main" id="{7EF008FB-022A-44BD-A6AC-3C86F276F157}"/>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30" name="直線コネクタ 329">
          <a:extLst>
            <a:ext uri="{FF2B5EF4-FFF2-40B4-BE49-F238E27FC236}">
              <a16:creationId xmlns:a16="http://schemas.microsoft.com/office/drawing/2014/main" id="{B3D00836-EBAF-4394-9E31-FD3AFDE1559C}"/>
            </a:ext>
          </a:extLst>
        </xdr:cNvPr>
        <xdr:cNvCxnSpPr/>
      </xdr:nvCxnSpPr>
      <xdr:spPr>
        <a:xfrm>
          <a:off x="10391775" y="1338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31" name="【公営住宅】&#10;一人当たり面積平均値テキスト">
          <a:extLst>
            <a:ext uri="{FF2B5EF4-FFF2-40B4-BE49-F238E27FC236}">
              <a16:creationId xmlns:a16="http://schemas.microsoft.com/office/drawing/2014/main" id="{CAD1D4F0-4DCC-46B5-97A5-3551ED0B7277}"/>
            </a:ext>
          </a:extLst>
        </xdr:cNvPr>
        <xdr:cNvSpPr txBox="1"/>
      </xdr:nvSpPr>
      <xdr:spPr>
        <a:xfrm>
          <a:off x="10515600" y="14322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32" name="フローチャート: 判断 331">
          <a:extLst>
            <a:ext uri="{FF2B5EF4-FFF2-40B4-BE49-F238E27FC236}">
              <a16:creationId xmlns:a16="http://schemas.microsoft.com/office/drawing/2014/main" id="{4E9A0C98-7B46-46D4-80AB-E819ACD4A5BE}"/>
            </a:ext>
          </a:extLst>
        </xdr:cNvPr>
        <xdr:cNvSpPr/>
      </xdr:nvSpPr>
      <xdr:spPr>
        <a:xfrm>
          <a:off x="10429875"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33" name="フローチャート: 判断 332">
          <a:extLst>
            <a:ext uri="{FF2B5EF4-FFF2-40B4-BE49-F238E27FC236}">
              <a16:creationId xmlns:a16="http://schemas.microsoft.com/office/drawing/2014/main" id="{8E1C5ECE-C6DC-4E11-A498-3EC1F1383A97}"/>
            </a:ext>
          </a:extLst>
        </xdr:cNvPr>
        <xdr:cNvSpPr/>
      </xdr:nvSpPr>
      <xdr:spPr>
        <a:xfrm>
          <a:off x="9591675" y="1433023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34" name="フローチャート: 判断 333">
          <a:extLst>
            <a:ext uri="{FF2B5EF4-FFF2-40B4-BE49-F238E27FC236}">
              <a16:creationId xmlns:a16="http://schemas.microsoft.com/office/drawing/2014/main" id="{96049A8B-C45D-41EF-BD8D-329E05F8A914}"/>
            </a:ext>
          </a:extLst>
        </xdr:cNvPr>
        <xdr:cNvSpPr/>
      </xdr:nvSpPr>
      <xdr:spPr>
        <a:xfrm>
          <a:off x="8702675" y="143296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35" name="フローチャート: 判断 334">
          <a:extLst>
            <a:ext uri="{FF2B5EF4-FFF2-40B4-BE49-F238E27FC236}">
              <a16:creationId xmlns:a16="http://schemas.microsoft.com/office/drawing/2014/main" id="{17CA45DF-6985-41B0-940C-A22B713AAC8C}"/>
            </a:ext>
          </a:extLst>
        </xdr:cNvPr>
        <xdr:cNvSpPr/>
      </xdr:nvSpPr>
      <xdr:spPr>
        <a:xfrm>
          <a:off x="7810500" y="14341411"/>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36" name="フローチャート: 判断 335">
          <a:extLst>
            <a:ext uri="{FF2B5EF4-FFF2-40B4-BE49-F238E27FC236}">
              <a16:creationId xmlns:a16="http://schemas.microsoft.com/office/drawing/2014/main" id="{88025EE2-4964-4C53-9D3B-4F66DD5D711D}"/>
            </a:ext>
          </a:extLst>
        </xdr:cNvPr>
        <xdr:cNvSpPr/>
      </xdr:nvSpPr>
      <xdr:spPr>
        <a:xfrm>
          <a:off x="6924675"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69B550AD-34B7-4FF5-A88B-AA8CDD6F2B6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476D15C5-B40E-431B-80CF-21D781C197A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E9BF46A7-D9B8-442B-B383-7B73B347EBCD}"/>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CDD3C489-D3A7-4D1E-87DA-3675BB94129D}"/>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C948AB2E-64B4-47EC-AE71-5F0E6947D80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163322</xdr:rowOff>
    </xdr:from>
    <xdr:to>
      <xdr:col>50</xdr:col>
      <xdr:colOff>165100</xdr:colOff>
      <xdr:row>79</xdr:row>
      <xdr:rowOff>93472</xdr:rowOff>
    </xdr:to>
    <xdr:sp macro="" textlink="">
      <xdr:nvSpPr>
        <xdr:cNvPr id="342" name="楕円 341">
          <a:extLst>
            <a:ext uri="{FF2B5EF4-FFF2-40B4-BE49-F238E27FC236}">
              <a16:creationId xmlns:a16="http://schemas.microsoft.com/office/drawing/2014/main" id="{1BDE08A8-CC35-469C-BEB3-2FC9591A89C5}"/>
            </a:ext>
          </a:extLst>
        </xdr:cNvPr>
        <xdr:cNvSpPr/>
      </xdr:nvSpPr>
      <xdr:spPr>
        <a:xfrm>
          <a:off x="9591675" y="1353959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79</xdr:row>
      <xdr:rowOff>7874</xdr:rowOff>
    </xdr:from>
    <xdr:to>
      <xdr:col>46</xdr:col>
      <xdr:colOff>38100</xdr:colOff>
      <xdr:row>79</xdr:row>
      <xdr:rowOff>109474</xdr:rowOff>
    </xdr:to>
    <xdr:sp macro="" textlink="">
      <xdr:nvSpPr>
        <xdr:cNvPr id="343" name="楕円 342">
          <a:extLst>
            <a:ext uri="{FF2B5EF4-FFF2-40B4-BE49-F238E27FC236}">
              <a16:creationId xmlns:a16="http://schemas.microsoft.com/office/drawing/2014/main" id="{869F906C-FE58-4901-925D-00CD5286C328}"/>
            </a:ext>
          </a:extLst>
        </xdr:cNvPr>
        <xdr:cNvSpPr/>
      </xdr:nvSpPr>
      <xdr:spPr>
        <a:xfrm>
          <a:off x="8702675" y="13555599"/>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42672</xdr:rowOff>
    </xdr:from>
    <xdr:to>
      <xdr:col>50</xdr:col>
      <xdr:colOff>114300</xdr:colOff>
      <xdr:row>79</xdr:row>
      <xdr:rowOff>58674</xdr:rowOff>
    </xdr:to>
    <xdr:cxnSp macro="">
      <xdr:nvCxnSpPr>
        <xdr:cNvPr id="344" name="直線コネクタ 343">
          <a:extLst>
            <a:ext uri="{FF2B5EF4-FFF2-40B4-BE49-F238E27FC236}">
              <a16:creationId xmlns:a16="http://schemas.microsoft.com/office/drawing/2014/main" id="{0D13E90B-1532-4B9D-8D95-A3DC72579220}"/>
            </a:ext>
          </a:extLst>
        </xdr:cNvPr>
        <xdr:cNvCxnSpPr/>
      </xdr:nvCxnSpPr>
      <xdr:spPr>
        <a:xfrm flipV="1">
          <a:off x="8753475" y="13587222"/>
          <a:ext cx="88582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25591</xdr:rowOff>
    </xdr:from>
    <xdr:to>
      <xdr:col>41</xdr:col>
      <xdr:colOff>101600</xdr:colOff>
      <xdr:row>79</xdr:row>
      <xdr:rowOff>127191</xdr:rowOff>
    </xdr:to>
    <xdr:sp macro="" textlink="">
      <xdr:nvSpPr>
        <xdr:cNvPr id="345" name="楕円 344">
          <a:extLst>
            <a:ext uri="{FF2B5EF4-FFF2-40B4-BE49-F238E27FC236}">
              <a16:creationId xmlns:a16="http://schemas.microsoft.com/office/drawing/2014/main" id="{F8F9F9E6-0821-45F1-A4D7-224C789E9D05}"/>
            </a:ext>
          </a:extLst>
        </xdr:cNvPr>
        <xdr:cNvSpPr/>
      </xdr:nvSpPr>
      <xdr:spPr>
        <a:xfrm>
          <a:off x="7810500" y="1357331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58674</xdr:rowOff>
    </xdr:from>
    <xdr:to>
      <xdr:col>45</xdr:col>
      <xdr:colOff>177800</xdr:colOff>
      <xdr:row>79</xdr:row>
      <xdr:rowOff>76391</xdr:rowOff>
    </xdr:to>
    <xdr:cxnSp macro="">
      <xdr:nvCxnSpPr>
        <xdr:cNvPr id="346" name="直線コネクタ 345">
          <a:extLst>
            <a:ext uri="{FF2B5EF4-FFF2-40B4-BE49-F238E27FC236}">
              <a16:creationId xmlns:a16="http://schemas.microsoft.com/office/drawing/2014/main" id="{2ECB5297-C084-4132-827A-B094D1487176}"/>
            </a:ext>
          </a:extLst>
        </xdr:cNvPr>
        <xdr:cNvCxnSpPr/>
      </xdr:nvCxnSpPr>
      <xdr:spPr>
        <a:xfrm flipV="1">
          <a:off x="7864475" y="13603224"/>
          <a:ext cx="8890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44450</xdr:rowOff>
    </xdr:from>
    <xdr:to>
      <xdr:col>36</xdr:col>
      <xdr:colOff>165100</xdr:colOff>
      <xdr:row>79</xdr:row>
      <xdr:rowOff>146050</xdr:rowOff>
    </xdr:to>
    <xdr:sp macro="" textlink="">
      <xdr:nvSpPr>
        <xdr:cNvPr id="347" name="楕円 346">
          <a:extLst>
            <a:ext uri="{FF2B5EF4-FFF2-40B4-BE49-F238E27FC236}">
              <a16:creationId xmlns:a16="http://schemas.microsoft.com/office/drawing/2014/main" id="{A5A737C4-9100-4BB2-A3A4-3C3380A9ADA5}"/>
            </a:ext>
          </a:extLst>
        </xdr:cNvPr>
        <xdr:cNvSpPr/>
      </xdr:nvSpPr>
      <xdr:spPr>
        <a:xfrm>
          <a:off x="6924675"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76391</xdr:rowOff>
    </xdr:from>
    <xdr:to>
      <xdr:col>41</xdr:col>
      <xdr:colOff>50800</xdr:colOff>
      <xdr:row>79</xdr:row>
      <xdr:rowOff>95250</xdr:rowOff>
    </xdr:to>
    <xdr:cxnSp macro="">
      <xdr:nvCxnSpPr>
        <xdr:cNvPr id="348" name="直線コネクタ 347">
          <a:extLst>
            <a:ext uri="{FF2B5EF4-FFF2-40B4-BE49-F238E27FC236}">
              <a16:creationId xmlns:a16="http://schemas.microsoft.com/office/drawing/2014/main" id="{7EA3C577-F9C4-4F3A-B518-15B783376334}"/>
            </a:ext>
          </a:extLst>
        </xdr:cNvPr>
        <xdr:cNvCxnSpPr/>
      </xdr:nvCxnSpPr>
      <xdr:spPr>
        <a:xfrm flipV="1">
          <a:off x="6972300" y="13620941"/>
          <a:ext cx="892175"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49" name="n_1aveValue【公営住宅】&#10;一人当たり面積">
          <a:extLst>
            <a:ext uri="{FF2B5EF4-FFF2-40B4-BE49-F238E27FC236}">
              <a16:creationId xmlns:a16="http://schemas.microsoft.com/office/drawing/2014/main" id="{92E6F7CF-18A6-4BE0-B71A-C8C4AD22DB3D}"/>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50" name="n_2aveValue【公営住宅】&#10;一人当たり面積">
          <a:extLst>
            <a:ext uri="{FF2B5EF4-FFF2-40B4-BE49-F238E27FC236}">
              <a16:creationId xmlns:a16="http://schemas.microsoft.com/office/drawing/2014/main" id="{B453F413-C750-4928-838C-0414946D7D15}"/>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51" name="n_3aveValue【公営住宅】&#10;一人当たり面積">
          <a:extLst>
            <a:ext uri="{FF2B5EF4-FFF2-40B4-BE49-F238E27FC236}">
              <a16:creationId xmlns:a16="http://schemas.microsoft.com/office/drawing/2014/main" id="{7F90CBDD-9A7E-4548-80D2-47B3024BF6FA}"/>
            </a:ext>
          </a:extLst>
        </xdr:cNvPr>
        <xdr:cNvSpPr txBox="1"/>
      </xdr:nvSpPr>
      <xdr:spPr>
        <a:xfrm>
          <a:off x="7629602" y="1443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52" name="n_4aveValue【公営住宅】&#10;一人当たり面積">
          <a:extLst>
            <a:ext uri="{FF2B5EF4-FFF2-40B4-BE49-F238E27FC236}">
              <a16:creationId xmlns:a16="http://schemas.microsoft.com/office/drawing/2014/main" id="{9BC5FF28-72BE-4A3F-A7BB-A54DC7AB1F8A}"/>
            </a:ext>
          </a:extLst>
        </xdr:cNvPr>
        <xdr:cNvSpPr txBox="1"/>
      </xdr:nvSpPr>
      <xdr:spPr>
        <a:xfrm>
          <a:off x="6740602" y="1445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109999</xdr:rowOff>
    </xdr:from>
    <xdr:ext cx="469744" cy="259045"/>
    <xdr:sp macro="" textlink="">
      <xdr:nvSpPr>
        <xdr:cNvPr id="353" name="n_1mainValue【公営住宅】&#10;一人当たり面積">
          <a:extLst>
            <a:ext uri="{FF2B5EF4-FFF2-40B4-BE49-F238E27FC236}">
              <a16:creationId xmlns:a16="http://schemas.microsoft.com/office/drawing/2014/main" id="{3F5E7D44-45F0-46A9-BFE7-BC74A7805B51}"/>
            </a:ext>
          </a:extLst>
        </xdr:cNvPr>
        <xdr:cNvSpPr txBox="1"/>
      </xdr:nvSpPr>
      <xdr:spPr>
        <a:xfrm>
          <a:off x="9391727" y="1331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126001</xdr:rowOff>
    </xdr:from>
    <xdr:ext cx="469744" cy="259045"/>
    <xdr:sp macro="" textlink="">
      <xdr:nvSpPr>
        <xdr:cNvPr id="354" name="n_2mainValue【公営住宅】&#10;一人当たり面積">
          <a:extLst>
            <a:ext uri="{FF2B5EF4-FFF2-40B4-BE49-F238E27FC236}">
              <a16:creationId xmlns:a16="http://schemas.microsoft.com/office/drawing/2014/main" id="{0363810A-6F77-4710-847E-BC34C95ED81E}"/>
            </a:ext>
          </a:extLst>
        </xdr:cNvPr>
        <xdr:cNvSpPr txBox="1"/>
      </xdr:nvSpPr>
      <xdr:spPr>
        <a:xfrm>
          <a:off x="8515427" y="1333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143718</xdr:rowOff>
    </xdr:from>
    <xdr:ext cx="469744" cy="259045"/>
    <xdr:sp macro="" textlink="">
      <xdr:nvSpPr>
        <xdr:cNvPr id="355" name="n_3mainValue【公営住宅】&#10;一人当たり面積">
          <a:extLst>
            <a:ext uri="{FF2B5EF4-FFF2-40B4-BE49-F238E27FC236}">
              <a16:creationId xmlns:a16="http://schemas.microsoft.com/office/drawing/2014/main" id="{D814863C-2E41-445B-817F-7002EDF68655}"/>
            </a:ext>
          </a:extLst>
        </xdr:cNvPr>
        <xdr:cNvSpPr txBox="1"/>
      </xdr:nvSpPr>
      <xdr:spPr>
        <a:xfrm>
          <a:off x="7629602" y="13348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162577</xdr:rowOff>
    </xdr:from>
    <xdr:ext cx="469744" cy="259045"/>
    <xdr:sp macro="" textlink="">
      <xdr:nvSpPr>
        <xdr:cNvPr id="356" name="n_4mainValue【公営住宅】&#10;一人当たり面積">
          <a:extLst>
            <a:ext uri="{FF2B5EF4-FFF2-40B4-BE49-F238E27FC236}">
              <a16:creationId xmlns:a16="http://schemas.microsoft.com/office/drawing/2014/main" id="{A9F10BA4-599C-4295-BD68-382AE675AB5E}"/>
            </a:ext>
          </a:extLst>
        </xdr:cNvPr>
        <xdr:cNvSpPr txBox="1"/>
      </xdr:nvSpPr>
      <xdr:spPr>
        <a:xfrm>
          <a:off x="6740602" y="1336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023274FB-28C3-40B4-B264-53C45D5D2E8A}"/>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6E79590C-6D0D-4223-AC35-56B174CA85C8}"/>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F384E353-9CA7-4FB6-BB94-8C84F0D52A3F}"/>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FAFBF844-99CA-41FC-8811-C20CA32496A7}"/>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BF51657B-DCC3-4B4F-83DF-AA09F0EF0EA9}"/>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F0AFFDB6-8C0C-42CA-A163-8A4C42A986B2}"/>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4E67EFD2-8E6B-4F01-9478-951B9956EF32}"/>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A9C11B13-88E3-406D-9F2C-4BB76FE7B6A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5" name="テキスト ボックス 364">
          <a:extLst>
            <a:ext uri="{FF2B5EF4-FFF2-40B4-BE49-F238E27FC236}">
              <a16:creationId xmlns:a16="http://schemas.microsoft.com/office/drawing/2014/main" id="{DAF6967A-055F-4F3C-981D-7099F5FB2C9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6" name="直線コネクタ 365">
          <a:extLst>
            <a:ext uri="{FF2B5EF4-FFF2-40B4-BE49-F238E27FC236}">
              <a16:creationId xmlns:a16="http://schemas.microsoft.com/office/drawing/2014/main" id="{D2E5EA83-CB64-48F1-8861-C813D924E3B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67" name="テキスト ボックス 366">
          <a:extLst>
            <a:ext uri="{FF2B5EF4-FFF2-40B4-BE49-F238E27FC236}">
              <a16:creationId xmlns:a16="http://schemas.microsoft.com/office/drawing/2014/main" id="{3C0F5A87-1E35-4D13-AFF4-8AC2920B2D66}"/>
            </a:ext>
          </a:extLst>
        </xdr:cNvPr>
        <xdr:cNvSpPr txBox="1"/>
      </xdr:nvSpPr>
      <xdr:spPr>
        <a:xfrm>
          <a:off x="358941" y="18910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8" name="直線コネクタ 367">
          <a:extLst>
            <a:ext uri="{FF2B5EF4-FFF2-40B4-BE49-F238E27FC236}">
              <a16:creationId xmlns:a16="http://schemas.microsoft.com/office/drawing/2014/main" id="{C8B2500B-C89B-4853-812F-9623D8FD6C0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69" name="テキスト ボックス 368">
          <a:extLst>
            <a:ext uri="{FF2B5EF4-FFF2-40B4-BE49-F238E27FC236}">
              <a16:creationId xmlns:a16="http://schemas.microsoft.com/office/drawing/2014/main" id="{754309A5-C8D8-4BBD-9721-95AEF20708EA}"/>
            </a:ext>
          </a:extLst>
        </xdr:cNvPr>
        <xdr:cNvSpPr txBox="1"/>
      </xdr:nvSpPr>
      <xdr:spPr>
        <a:xfrm>
          <a:off x="358941" y="1858438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0" name="直線コネクタ 369">
          <a:extLst>
            <a:ext uri="{FF2B5EF4-FFF2-40B4-BE49-F238E27FC236}">
              <a16:creationId xmlns:a16="http://schemas.microsoft.com/office/drawing/2014/main" id="{D3B77AE2-4EC6-4A85-BED2-308B3B5FFCF5}"/>
            </a:ext>
          </a:extLst>
        </xdr:cNvPr>
        <xdr:cNvCxnSpPr/>
      </xdr:nvCxnSpPr>
      <xdr:spPr>
        <a:xfrm>
          <a:off x="762000"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1" name="テキスト ボックス 370">
          <a:extLst>
            <a:ext uri="{FF2B5EF4-FFF2-40B4-BE49-F238E27FC236}">
              <a16:creationId xmlns:a16="http://schemas.microsoft.com/office/drawing/2014/main" id="{B5B42A82-68AB-42E6-A915-3CFDB832319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2" name="直線コネクタ 371">
          <a:extLst>
            <a:ext uri="{FF2B5EF4-FFF2-40B4-BE49-F238E27FC236}">
              <a16:creationId xmlns:a16="http://schemas.microsoft.com/office/drawing/2014/main" id="{DB88552F-EBF0-4699-9508-14B606FB9A5F}"/>
            </a:ext>
          </a:extLst>
        </xdr:cNvPr>
        <xdr:cNvCxnSpPr/>
      </xdr:nvCxnSpPr>
      <xdr:spPr>
        <a:xfrm>
          <a:off x="762000"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3" name="テキスト ボックス 372">
          <a:extLst>
            <a:ext uri="{FF2B5EF4-FFF2-40B4-BE49-F238E27FC236}">
              <a16:creationId xmlns:a16="http://schemas.microsoft.com/office/drawing/2014/main" id="{A326A69A-9C62-426E-B76A-88213B4590B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4" name="直線コネクタ 373">
          <a:extLst>
            <a:ext uri="{FF2B5EF4-FFF2-40B4-BE49-F238E27FC236}">
              <a16:creationId xmlns:a16="http://schemas.microsoft.com/office/drawing/2014/main" id="{EDCB1128-11DA-4011-B4CD-8D485E853D58}"/>
            </a:ext>
          </a:extLst>
        </xdr:cNvPr>
        <xdr:cNvCxnSpPr/>
      </xdr:nvCxnSpPr>
      <xdr:spPr>
        <a:xfrm>
          <a:off x="762000"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5" name="テキスト ボックス 374">
          <a:extLst>
            <a:ext uri="{FF2B5EF4-FFF2-40B4-BE49-F238E27FC236}">
              <a16:creationId xmlns:a16="http://schemas.microsoft.com/office/drawing/2014/main" id="{6473240D-37D0-4E48-8FA9-AC52A483305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6" name="直線コネクタ 375">
          <a:extLst>
            <a:ext uri="{FF2B5EF4-FFF2-40B4-BE49-F238E27FC236}">
              <a16:creationId xmlns:a16="http://schemas.microsoft.com/office/drawing/2014/main" id="{C63E066F-BDA3-4E82-9937-F1470F9663A7}"/>
            </a:ext>
          </a:extLst>
        </xdr:cNvPr>
        <xdr:cNvCxnSpPr/>
      </xdr:nvCxnSpPr>
      <xdr:spPr>
        <a:xfrm>
          <a:off x="762000"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7" name="テキスト ボックス 376">
          <a:extLst>
            <a:ext uri="{FF2B5EF4-FFF2-40B4-BE49-F238E27FC236}">
              <a16:creationId xmlns:a16="http://schemas.microsoft.com/office/drawing/2014/main" id="{81AFC836-E3F9-40FD-8438-EEF4BFC5F6D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8" name="直線コネクタ 377">
          <a:extLst>
            <a:ext uri="{FF2B5EF4-FFF2-40B4-BE49-F238E27FC236}">
              <a16:creationId xmlns:a16="http://schemas.microsoft.com/office/drawing/2014/main" id="{02A74DEE-F633-49EE-8788-2DF22E7903D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79" name="テキスト ボックス 378">
          <a:extLst>
            <a:ext uri="{FF2B5EF4-FFF2-40B4-BE49-F238E27FC236}">
              <a16:creationId xmlns:a16="http://schemas.microsoft.com/office/drawing/2014/main" id="{B7FE9E12-FF7B-4EC4-B374-4DCAAFC7BA1D}"/>
            </a:ext>
          </a:extLst>
        </xdr:cNvPr>
        <xdr:cNvSpPr txBox="1"/>
      </xdr:nvSpPr>
      <xdr:spPr>
        <a:xfrm>
          <a:off x="358941" y="169515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0" name="直線コネクタ 379">
          <a:extLst>
            <a:ext uri="{FF2B5EF4-FFF2-40B4-BE49-F238E27FC236}">
              <a16:creationId xmlns:a16="http://schemas.microsoft.com/office/drawing/2014/main" id="{C3FEE5E2-1489-46FC-AF5A-B0742EBAC4E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1" name="テキスト ボックス 380">
          <a:extLst>
            <a:ext uri="{FF2B5EF4-FFF2-40B4-BE49-F238E27FC236}">
              <a16:creationId xmlns:a16="http://schemas.microsoft.com/office/drawing/2014/main" id="{F5432A99-55B0-4BE2-9806-840061CA0BE2}"/>
            </a:ext>
          </a:extLst>
        </xdr:cNvPr>
        <xdr:cNvSpPr txBox="1"/>
      </xdr:nvSpPr>
      <xdr:spPr>
        <a:xfrm>
          <a:off x="358941" y="1662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2" name="【港湾・漁港】&#10;有形固定資産減価償却率グラフ枠">
          <a:extLst>
            <a:ext uri="{FF2B5EF4-FFF2-40B4-BE49-F238E27FC236}">
              <a16:creationId xmlns:a16="http://schemas.microsoft.com/office/drawing/2014/main" id="{BD4DEE55-16D6-40BC-AB25-2B956FDACC2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103958</xdr:rowOff>
    </xdr:to>
    <xdr:cxnSp macro="">
      <xdr:nvCxnSpPr>
        <xdr:cNvPr id="383" name="直線コネクタ 382">
          <a:extLst>
            <a:ext uri="{FF2B5EF4-FFF2-40B4-BE49-F238E27FC236}">
              <a16:creationId xmlns:a16="http://schemas.microsoft.com/office/drawing/2014/main" id="{D221F66F-D980-4C21-BCB0-20FD78BF16B8}"/>
            </a:ext>
          </a:extLst>
        </xdr:cNvPr>
        <xdr:cNvCxnSpPr/>
      </xdr:nvCxnSpPr>
      <xdr:spPr>
        <a:xfrm flipV="1">
          <a:off x="4638040" y="17221200"/>
          <a:ext cx="0" cy="15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107785</xdr:rowOff>
    </xdr:from>
    <xdr:ext cx="405111" cy="259045"/>
    <xdr:sp macro="" textlink="">
      <xdr:nvSpPr>
        <xdr:cNvPr id="384" name="【港湾・漁港】&#10;有形固定資産減価償却率最小値テキスト">
          <a:extLst>
            <a:ext uri="{FF2B5EF4-FFF2-40B4-BE49-F238E27FC236}">
              <a16:creationId xmlns:a16="http://schemas.microsoft.com/office/drawing/2014/main" id="{1DC55581-3EE4-4600-A08C-379D7D2E9264}"/>
            </a:ext>
          </a:extLst>
        </xdr:cNvPr>
        <xdr:cNvSpPr txBox="1"/>
      </xdr:nvSpPr>
      <xdr:spPr>
        <a:xfrm>
          <a:off x="4676775" y="18799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103958</xdr:rowOff>
    </xdr:from>
    <xdr:to>
      <xdr:col>24</xdr:col>
      <xdr:colOff>152400</xdr:colOff>
      <xdr:row>109</xdr:row>
      <xdr:rowOff>103958</xdr:rowOff>
    </xdr:to>
    <xdr:cxnSp macro="">
      <xdr:nvCxnSpPr>
        <xdr:cNvPr id="385" name="直線コネクタ 384">
          <a:extLst>
            <a:ext uri="{FF2B5EF4-FFF2-40B4-BE49-F238E27FC236}">
              <a16:creationId xmlns:a16="http://schemas.microsoft.com/office/drawing/2014/main" id="{7EDBE8DE-2D78-483A-80F3-945D98AFED51}"/>
            </a:ext>
          </a:extLst>
        </xdr:cNvPr>
        <xdr:cNvCxnSpPr/>
      </xdr:nvCxnSpPr>
      <xdr:spPr>
        <a:xfrm>
          <a:off x="4549775" y="1879518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386" name="【港湾・漁港】&#10;有形固定資産減価償却率最大値テキスト">
          <a:extLst>
            <a:ext uri="{FF2B5EF4-FFF2-40B4-BE49-F238E27FC236}">
              <a16:creationId xmlns:a16="http://schemas.microsoft.com/office/drawing/2014/main" id="{932A013E-5A05-481C-ACE3-03D1BA394098}"/>
            </a:ext>
          </a:extLst>
        </xdr:cNvPr>
        <xdr:cNvSpPr txBox="1"/>
      </xdr:nvSpPr>
      <xdr:spPr>
        <a:xfrm>
          <a:off x="4676775"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387" name="直線コネクタ 386">
          <a:extLst>
            <a:ext uri="{FF2B5EF4-FFF2-40B4-BE49-F238E27FC236}">
              <a16:creationId xmlns:a16="http://schemas.microsoft.com/office/drawing/2014/main" id="{9342121D-64BB-4110-B8A2-EAAD182C6C8B}"/>
            </a:ext>
          </a:extLst>
        </xdr:cNvPr>
        <xdr:cNvCxnSpPr/>
      </xdr:nvCxnSpPr>
      <xdr:spPr>
        <a:xfrm>
          <a:off x="4549775" y="172212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13625</xdr:rowOff>
    </xdr:from>
    <xdr:ext cx="405111" cy="259045"/>
    <xdr:sp macro="" textlink="">
      <xdr:nvSpPr>
        <xdr:cNvPr id="388" name="【港湾・漁港】&#10;有形固定資産減価償却率平均値テキスト">
          <a:extLst>
            <a:ext uri="{FF2B5EF4-FFF2-40B4-BE49-F238E27FC236}">
              <a16:creationId xmlns:a16="http://schemas.microsoft.com/office/drawing/2014/main" id="{5A7913B3-B7CC-4FCE-9756-4E2B47C7A0B7}"/>
            </a:ext>
          </a:extLst>
        </xdr:cNvPr>
        <xdr:cNvSpPr txBox="1"/>
      </xdr:nvSpPr>
      <xdr:spPr>
        <a:xfrm>
          <a:off x="4676775" y="181905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389" name="フローチャート: 判断 388">
          <a:extLst>
            <a:ext uri="{FF2B5EF4-FFF2-40B4-BE49-F238E27FC236}">
              <a16:creationId xmlns:a16="http://schemas.microsoft.com/office/drawing/2014/main" id="{DCC163A8-CB47-45C9-96EB-FC84C63945B6}"/>
            </a:ext>
          </a:extLst>
        </xdr:cNvPr>
        <xdr:cNvSpPr/>
      </xdr:nvSpPr>
      <xdr:spPr>
        <a:xfrm>
          <a:off x="4587875" y="1820889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18869</xdr:rowOff>
    </xdr:from>
    <xdr:to>
      <xdr:col>20</xdr:col>
      <xdr:colOff>38100</xdr:colOff>
      <xdr:row>106</xdr:row>
      <xdr:rowOff>120469</xdr:rowOff>
    </xdr:to>
    <xdr:sp macro="" textlink="">
      <xdr:nvSpPr>
        <xdr:cNvPr id="390" name="フローチャート: 判断 389">
          <a:extLst>
            <a:ext uri="{FF2B5EF4-FFF2-40B4-BE49-F238E27FC236}">
              <a16:creationId xmlns:a16="http://schemas.microsoft.com/office/drawing/2014/main" id="{AC467380-DEC5-4FC8-843F-46067DE7D196}"/>
            </a:ext>
          </a:extLst>
        </xdr:cNvPr>
        <xdr:cNvSpPr/>
      </xdr:nvSpPr>
      <xdr:spPr>
        <a:xfrm>
          <a:off x="3749675" y="1819256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164193</xdr:rowOff>
    </xdr:from>
    <xdr:to>
      <xdr:col>15</xdr:col>
      <xdr:colOff>101600</xdr:colOff>
      <xdr:row>106</xdr:row>
      <xdr:rowOff>94343</xdr:rowOff>
    </xdr:to>
    <xdr:sp macro="" textlink="">
      <xdr:nvSpPr>
        <xdr:cNvPr id="391" name="フローチャート: 判断 390">
          <a:extLst>
            <a:ext uri="{FF2B5EF4-FFF2-40B4-BE49-F238E27FC236}">
              <a16:creationId xmlns:a16="http://schemas.microsoft.com/office/drawing/2014/main" id="{F6FD5C5A-5E9B-4B81-99C7-A3AEAF9E9DEC}"/>
            </a:ext>
          </a:extLst>
        </xdr:cNvPr>
        <xdr:cNvSpPr/>
      </xdr:nvSpPr>
      <xdr:spPr>
        <a:xfrm>
          <a:off x="2857500" y="1816961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118473</xdr:rowOff>
    </xdr:from>
    <xdr:to>
      <xdr:col>10</xdr:col>
      <xdr:colOff>165100</xdr:colOff>
      <xdr:row>106</xdr:row>
      <xdr:rowOff>48623</xdr:rowOff>
    </xdr:to>
    <xdr:sp macro="" textlink="">
      <xdr:nvSpPr>
        <xdr:cNvPr id="392" name="フローチャート: 判断 391">
          <a:extLst>
            <a:ext uri="{FF2B5EF4-FFF2-40B4-BE49-F238E27FC236}">
              <a16:creationId xmlns:a16="http://schemas.microsoft.com/office/drawing/2014/main" id="{3C9317EA-2674-4704-8218-9A1D3D6629F1}"/>
            </a:ext>
          </a:extLst>
        </xdr:cNvPr>
        <xdr:cNvSpPr/>
      </xdr:nvSpPr>
      <xdr:spPr>
        <a:xfrm>
          <a:off x="1971675" y="18120723"/>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25400</xdr:rowOff>
    </xdr:from>
    <xdr:to>
      <xdr:col>6</xdr:col>
      <xdr:colOff>38100</xdr:colOff>
      <xdr:row>106</xdr:row>
      <xdr:rowOff>127000</xdr:rowOff>
    </xdr:to>
    <xdr:sp macro="" textlink="">
      <xdr:nvSpPr>
        <xdr:cNvPr id="393" name="フローチャート: 判断 392">
          <a:extLst>
            <a:ext uri="{FF2B5EF4-FFF2-40B4-BE49-F238E27FC236}">
              <a16:creationId xmlns:a16="http://schemas.microsoft.com/office/drawing/2014/main" id="{3A59EFD1-28E0-4AF2-8346-903AC871A487}"/>
            </a:ext>
          </a:extLst>
        </xdr:cNvPr>
        <xdr:cNvSpPr/>
      </xdr:nvSpPr>
      <xdr:spPr>
        <a:xfrm>
          <a:off x="1082675" y="18202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480CA975-6257-4BC4-8900-91D7FC46DC78}"/>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47A2688E-C5DF-4893-8AE4-F1597D074CEA}"/>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AA919285-67D6-42CF-BE53-67B7DA4697B0}"/>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55E53B1B-DCF7-4979-81F4-28D774A662F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7F6CE768-CCF5-4737-BF6F-E48912501286}"/>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146231</xdr:rowOff>
    </xdr:from>
    <xdr:to>
      <xdr:col>20</xdr:col>
      <xdr:colOff>38100</xdr:colOff>
      <xdr:row>107</xdr:row>
      <xdr:rowOff>76381</xdr:rowOff>
    </xdr:to>
    <xdr:sp macro="" textlink="">
      <xdr:nvSpPr>
        <xdr:cNvPr id="399" name="楕円 398">
          <a:extLst>
            <a:ext uri="{FF2B5EF4-FFF2-40B4-BE49-F238E27FC236}">
              <a16:creationId xmlns:a16="http://schemas.microsoft.com/office/drawing/2014/main" id="{BCCA707C-CF4E-45FB-9ACC-3E911ADAAB60}"/>
            </a:ext>
          </a:extLst>
        </xdr:cNvPr>
        <xdr:cNvSpPr/>
      </xdr:nvSpPr>
      <xdr:spPr>
        <a:xfrm>
          <a:off x="3749675" y="1832310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146231</xdr:rowOff>
    </xdr:from>
    <xdr:to>
      <xdr:col>15</xdr:col>
      <xdr:colOff>101600</xdr:colOff>
      <xdr:row>107</xdr:row>
      <xdr:rowOff>76381</xdr:rowOff>
    </xdr:to>
    <xdr:sp macro="" textlink="">
      <xdr:nvSpPr>
        <xdr:cNvPr id="400" name="楕円 399">
          <a:extLst>
            <a:ext uri="{FF2B5EF4-FFF2-40B4-BE49-F238E27FC236}">
              <a16:creationId xmlns:a16="http://schemas.microsoft.com/office/drawing/2014/main" id="{DB3E2073-A59F-4962-ACAA-7BC5C24B8C27}"/>
            </a:ext>
          </a:extLst>
        </xdr:cNvPr>
        <xdr:cNvSpPr/>
      </xdr:nvSpPr>
      <xdr:spPr>
        <a:xfrm>
          <a:off x="2857500" y="18323106"/>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25581</xdr:rowOff>
    </xdr:from>
    <xdr:to>
      <xdr:col>19</xdr:col>
      <xdr:colOff>177800</xdr:colOff>
      <xdr:row>107</xdr:row>
      <xdr:rowOff>25581</xdr:rowOff>
    </xdr:to>
    <xdr:cxnSp macro="">
      <xdr:nvCxnSpPr>
        <xdr:cNvPr id="401" name="直線コネクタ 400">
          <a:extLst>
            <a:ext uri="{FF2B5EF4-FFF2-40B4-BE49-F238E27FC236}">
              <a16:creationId xmlns:a16="http://schemas.microsoft.com/office/drawing/2014/main" id="{6261F715-64B3-48A2-9F38-D34FB0AA3863}"/>
            </a:ext>
          </a:extLst>
        </xdr:cNvPr>
        <xdr:cNvCxnSpPr/>
      </xdr:nvCxnSpPr>
      <xdr:spPr>
        <a:xfrm>
          <a:off x="2911475" y="18373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77651</xdr:rowOff>
    </xdr:from>
    <xdr:to>
      <xdr:col>10</xdr:col>
      <xdr:colOff>165100</xdr:colOff>
      <xdr:row>107</xdr:row>
      <xdr:rowOff>7801</xdr:rowOff>
    </xdr:to>
    <xdr:sp macro="" textlink="">
      <xdr:nvSpPr>
        <xdr:cNvPr id="402" name="楕円 401">
          <a:extLst>
            <a:ext uri="{FF2B5EF4-FFF2-40B4-BE49-F238E27FC236}">
              <a16:creationId xmlns:a16="http://schemas.microsoft.com/office/drawing/2014/main" id="{51C1F889-449B-4027-B657-5181915BC628}"/>
            </a:ext>
          </a:extLst>
        </xdr:cNvPr>
        <xdr:cNvSpPr/>
      </xdr:nvSpPr>
      <xdr:spPr>
        <a:xfrm>
          <a:off x="1971675" y="18251351"/>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128451</xdr:rowOff>
    </xdr:from>
    <xdr:to>
      <xdr:col>15</xdr:col>
      <xdr:colOff>50800</xdr:colOff>
      <xdr:row>107</xdr:row>
      <xdr:rowOff>25581</xdr:rowOff>
    </xdr:to>
    <xdr:cxnSp macro="">
      <xdr:nvCxnSpPr>
        <xdr:cNvPr id="403" name="直線コネクタ 402">
          <a:extLst>
            <a:ext uri="{FF2B5EF4-FFF2-40B4-BE49-F238E27FC236}">
              <a16:creationId xmlns:a16="http://schemas.microsoft.com/office/drawing/2014/main" id="{AD2B3E5C-3359-460C-AED5-A59D81E78E6C}"/>
            </a:ext>
          </a:extLst>
        </xdr:cNvPr>
        <xdr:cNvCxnSpPr/>
      </xdr:nvCxnSpPr>
      <xdr:spPr>
        <a:xfrm>
          <a:off x="2019300" y="18305326"/>
          <a:ext cx="892175"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38463</xdr:rowOff>
    </xdr:from>
    <xdr:to>
      <xdr:col>6</xdr:col>
      <xdr:colOff>38100</xdr:colOff>
      <xdr:row>106</xdr:row>
      <xdr:rowOff>140063</xdr:rowOff>
    </xdr:to>
    <xdr:sp macro="" textlink="">
      <xdr:nvSpPr>
        <xdr:cNvPr id="404" name="楕円 403">
          <a:extLst>
            <a:ext uri="{FF2B5EF4-FFF2-40B4-BE49-F238E27FC236}">
              <a16:creationId xmlns:a16="http://schemas.microsoft.com/office/drawing/2014/main" id="{2E1A86A9-FBD2-4286-B556-D0EB10019B89}"/>
            </a:ext>
          </a:extLst>
        </xdr:cNvPr>
        <xdr:cNvSpPr/>
      </xdr:nvSpPr>
      <xdr:spPr>
        <a:xfrm>
          <a:off x="1082675" y="1821216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89263</xdr:rowOff>
    </xdr:from>
    <xdr:to>
      <xdr:col>10</xdr:col>
      <xdr:colOff>114300</xdr:colOff>
      <xdr:row>106</xdr:row>
      <xdr:rowOff>128451</xdr:rowOff>
    </xdr:to>
    <xdr:cxnSp macro="">
      <xdr:nvCxnSpPr>
        <xdr:cNvPr id="405" name="直線コネクタ 404">
          <a:extLst>
            <a:ext uri="{FF2B5EF4-FFF2-40B4-BE49-F238E27FC236}">
              <a16:creationId xmlns:a16="http://schemas.microsoft.com/office/drawing/2014/main" id="{A87C2442-68DD-49EE-A852-A2CE23DBA030}"/>
            </a:ext>
          </a:extLst>
        </xdr:cNvPr>
        <xdr:cNvCxnSpPr/>
      </xdr:nvCxnSpPr>
      <xdr:spPr>
        <a:xfrm>
          <a:off x="1133475" y="18266138"/>
          <a:ext cx="8858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136996</xdr:rowOff>
    </xdr:from>
    <xdr:ext cx="405111" cy="259045"/>
    <xdr:sp macro="" textlink="">
      <xdr:nvSpPr>
        <xdr:cNvPr id="406" name="n_1aveValue【港湾・漁港】&#10;有形固定資産減価償却率">
          <a:extLst>
            <a:ext uri="{FF2B5EF4-FFF2-40B4-BE49-F238E27FC236}">
              <a16:creationId xmlns:a16="http://schemas.microsoft.com/office/drawing/2014/main" id="{0F3F82D8-6579-4EF2-84B5-AA24F9DAD6C6}"/>
            </a:ext>
          </a:extLst>
        </xdr:cNvPr>
        <xdr:cNvSpPr txBox="1"/>
      </xdr:nvSpPr>
      <xdr:spPr>
        <a:xfrm>
          <a:off x="3582044" y="17967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110870</xdr:rowOff>
    </xdr:from>
    <xdr:ext cx="405111" cy="259045"/>
    <xdr:sp macro="" textlink="">
      <xdr:nvSpPr>
        <xdr:cNvPr id="407" name="n_2aveValue【港湾・漁港】&#10;有形固定資産減価償却率">
          <a:extLst>
            <a:ext uri="{FF2B5EF4-FFF2-40B4-BE49-F238E27FC236}">
              <a16:creationId xmlns:a16="http://schemas.microsoft.com/office/drawing/2014/main" id="{936C87B4-5CAF-4E35-88DE-F934D820444B}"/>
            </a:ext>
          </a:extLst>
        </xdr:cNvPr>
        <xdr:cNvSpPr txBox="1"/>
      </xdr:nvSpPr>
      <xdr:spPr>
        <a:xfrm>
          <a:off x="2705744" y="1794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65150</xdr:rowOff>
    </xdr:from>
    <xdr:ext cx="405111" cy="259045"/>
    <xdr:sp macro="" textlink="">
      <xdr:nvSpPr>
        <xdr:cNvPr id="408" name="n_3aveValue【港湾・漁港】&#10;有形固定資産減価償却率">
          <a:extLst>
            <a:ext uri="{FF2B5EF4-FFF2-40B4-BE49-F238E27FC236}">
              <a16:creationId xmlns:a16="http://schemas.microsoft.com/office/drawing/2014/main" id="{10E03972-6D9F-424C-AA97-27CF4A673922}"/>
            </a:ext>
          </a:extLst>
        </xdr:cNvPr>
        <xdr:cNvSpPr txBox="1"/>
      </xdr:nvSpPr>
      <xdr:spPr>
        <a:xfrm>
          <a:off x="1819919" y="17899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143527</xdr:rowOff>
    </xdr:from>
    <xdr:ext cx="405111" cy="259045"/>
    <xdr:sp macro="" textlink="">
      <xdr:nvSpPr>
        <xdr:cNvPr id="409" name="n_4aveValue【港湾・漁港】&#10;有形固定資産減価償却率">
          <a:extLst>
            <a:ext uri="{FF2B5EF4-FFF2-40B4-BE49-F238E27FC236}">
              <a16:creationId xmlns:a16="http://schemas.microsoft.com/office/drawing/2014/main" id="{381ED4A0-DC15-485B-BDAD-9E702C3FE06C}"/>
            </a:ext>
          </a:extLst>
        </xdr:cNvPr>
        <xdr:cNvSpPr txBox="1"/>
      </xdr:nvSpPr>
      <xdr:spPr>
        <a:xfrm>
          <a:off x="930919"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67508</xdr:rowOff>
    </xdr:from>
    <xdr:ext cx="405111" cy="259045"/>
    <xdr:sp macro="" textlink="">
      <xdr:nvSpPr>
        <xdr:cNvPr id="410" name="n_1mainValue【港湾・漁港】&#10;有形固定資産減価償却率">
          <a:extLst>
            <a:ext uri="{FF2B5EF4-FFF2-40B4-BE49-F238E27FC236}">
              <a16:creationId xmlns:a16="http://schemas.microsoft.com/office/drawing/2014/main" id="{86FF23FA-05B5-4BA4-9160-878D370EDE96}"/>
            </a:ext>
          </a:extLst>
        </xdr:cNvPr>
        <xdr:cNvSpPr txBox="1"/>
      </xdr:nvSpPr>
      <xdr:spPr>
        <a:xfrm>
          <a:off x="3582044" y="18415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67508</xdr:rowOff>
    </xdr:from>
    <xdr:ext cx="405111" cy="259045"/>
    <xdr:sp macro="" textlink="">
      <xdr:nvSpPr>
        <xdr:cNvPr id="411" name="n_2mainValue【港湾・漁港】&#10;有形固定資産減価償却率">
          <a:extLst>
            <a:ext uri="{FF2B5EF4-FFF2-40B4-BE49-F238E27FC236}">
              <a16:creationId xmlns:a16="http://schemas.microsoft.com/office/drawing/2014/main" id="{CA1BFE2D-914F-43F2-84AA-0319F4698B1F}"/>
            </a:ext>
          </a:extLst>
        </xdr:cNvPr>
        <xdr:cNvSpPr txBox="1"/>
      </xdr:nvSpPr>
      <xdr:spPr>
        <a:xfrm>
          <a:off x="2705744" y="18415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170378</xdr:rowOff>
    </xdr:from>
    <xdr:ext cx="405111" cy="259045"/>
    <xdr:sp macro="" textlink="">
      <xdr:nvSpPr>
        <xdr:cNvPr id="412" name="n_3mainValue【港湾・漁港】&#10;有形固定資産減価償却率">
          <a:extLst>
            <a:ext uri="{FF2B5EF4-FFF2-40B4-BE49-F238E27FC236}">
              <a16:creationId xmlns:a16="http://schemas.microsoft.com/office/drawing/2014/main" id="{CBB91CB3-87AF-4B78-AFF8-F597D45ABC6B}"/>
            </a:ext>
          </a:extLst>
        </xdr:cNvPr>
        <xdr:cNvSpPr txBox="1"/>
      </xdr:nvSpPr>
      <xdr:spPr>
        <a:xfrm>
          <a:off x="1819919"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131190</xdr:rowOff>
    </xdr:from>
    <xdr:ext cx="405111" cy="259045"/>
    <xdr:sp macro="" textlink="">
      <xdr:nvSpPr>
        <xdr:cNvPr id="413" name="n_4mainValue【港湾・漁港】&#10;有形固定資産減価償却率">
          <a:extLst>
            <a:ext uri="{FF2B5EF4-FFF2-40B4-BE49-F238E27FC236}">
              <a16:creationId xmlns:a16="http://schemas.microsoft.com/office/drawing/2014/main" id="{8774E1EF-3354-47CF-8767-8995A625BAC6}"/>
            </a:ext>
          </a:extLst>
        </xdr:cNvPr>
        <xdr:cNvSpPr txBox="1"/>
      </xdr:nvSpPr>
      <xdr:spPr>
        <a:xfrm>
          <a:off x="930919"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4" name="正方形/長方形 413">
          <a:extLst>
            <a:ext uri="{FF2B5EF4-FFF2-40B4-BE49-F238E27FC236}">
              <a16:creationId xmlns:a16="http://schemas.microsoft.com/office/drawing/2014/main" id="{6D2D18AA-331D-4004-9A0B-8FDD07B989CF}"/>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5" name="正方形/長方形 414">
          <a:extLst>
            <a:ext uri="{FF2B5EF4-FFF2-40B4-BE49-F238E27FC236}">
              <a16:creationId xmlns:a16="http://schemas.microsoft.com/office/drawing/2014/main" id="{4E252A6F-385A-4882-BB60-D95F3BF4AEA6}"/>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6" name="正方形/長方形 415">
          <a:extLst>
            <a:ext uri="{FF2B5EF4-FFF2-40B4-BE49-F238E27FC236}">
              <a16:creationId xmlns:a16="http://schemas.microsoft.com/office/drawing/2014/main" id="{D869D4E1-6762-4411-938A-F363C2AFEA49}"/>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7" name="正方形/長方形 416">
          <a:extLst>
            <a:ext uri="{FF2B5EF4-FFF2-40B4-BE49-F238E27FC236}">
              <a16:creationId xmlns:a16="http://schemas.microsoft.com/office/drawing/2014/main" id="{EC0F6356-FD4A-4593-8D47-FA44184D914D}"/>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8" name="正方形/長方形 417">
          <a:extLst>
            <a:ext uri="{FF2B5EF4-FFF2-40B4-BE49-F238E27FC236}">
              <a16:creationId xmlns:a16="http://schemas.microsoft.com/office/drawing/2014/main" id="{CDFB8C98-8B56-452F-BC61-BD993BDB36DA}"/>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9" name="正方形/長方形 418">
          <a:extLst>
            <a:ext uri="{FF2B5EF4-FFF2-40B4-BE49-F238E27FC236}">
              <a16:creationId xmlns:a16="http://schemas.microsoft.com/office/drawing/2014/main" id="{17AB8DDB-8BF7-4D91-BB5B-5166ED647B26}"/>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0" name="正方形/長方形 419">
          <a:extLst>
            <a:ext uri="{FF2B5EF4-FFF2-40B4-BE49-F238E27FC236}">
              <a16:creationId xmlns:a16="http://schemas.microsoft.com/office/drawing/2014/main" id="{446773A9-BF3E-4C98-B2A7-B5C32F47E51F}"/>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1" name="正方形/長方形 420">
          <a:extLst>
            <a:ext uri="{FF2B5EF4-FFF2-40B4-BE49-F238E27FC236}">
              <a16:creationId xmlns:a16="http://schemas.microsoft.com/office/drawing/2014/main" id="{7FE2E322-1D48-4790-B79F-FA32C95A1A22}"/>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2" name="テキスト ボックス 421">
          <a:extLst>
            <a:ext uri="{FF2B5EF4-FFF2-40B4-BE49-F238E27FC236}">
              <a16:creationId xmlns:a16="http://schemas.microsoft.com/office/drawing/2014/main" id="{548A3E9A-478D-4974-B120-42586DDC4641}"/>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3" name="直線コネクタ 422">
          <a:extLst>
            <a:ext uri="{FF2B5EF4-FFF2-40B4-BE49-F238E27FC236}">
              <a16:creationId xmlns:a16="http://schemas.microsoft.com/office/drawing/2014/main" id="{0014A824-3F43-4855-BE9D-9621BDE0F175}"/>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24" name="直線コネクタ 423">
          <a:extLst>
            <a:ext uri="{FF2B5EF4-FFF2-40B4-BE49-F238E27FC236}">
              <a16:creationId xmlns:a16="http://schemas.microsoft.com/office/drawing/2014/main" id="{4F21429A-0F09-4E1E-AD59-DA933CF4E6B7}"/>
            </a:ext>
          </a:extLst>
        </xdr:cNvPr>
        <xdr:cNvCxnSpPr/>
      </xdr:nvCxnSpPr>
      <xdr:spPr>
        <a:xfrm>
          <a:off x="6607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25" name="テキスト ボックス 424">
          <a:extLst>
            <a:ext uri="{FF2B5EF4-FFF2-40B4-BE49-F238E27FC236}">
              <a16:creationId xmlns:a16="http://schemas.microsoft.com/office/drawing/2014/main" id="{2A88BD5F-2D9A-4100-93DB-D45B4D768AB3}"/>
            </a:ext>
          </a:extLst>
        </xdr:cNvPr>
        <xdr:cNvSpPr txBox="1"/>
      </xdr:nvSpPr>
      <xdr:spPr>
        <a:xfrm>
          <a:off x="6358389" y="1858438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26" name="直線コネクタ 425">
          <a:extLst>
            <a:ext uri="{FF2B5EF4-FFF2-40B4-BE49-F238E27FC236}">
              <a16:creationId xmlns:a16="http://schemas.microsoft.com/office/drawing/2014/main" id="{526A4338-8856-4C25-9AFC-F4080B756714}"/>
            </a:ext>
          </a:extLst>
        </xdr:cNvPr>
        <xdr:cNvCxnSpPr/>
      </xdr:nvCxnSpPr>
      <xdr:spPr>
        <a:xfrm>
          <a:off x="6607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106</xdr:row>
      <xdr:rowOff>80934</xdr:rowOff>
    </xdr:from>
    <xdr:ext cx="531299" cy="259045"/>
    <xdr:sp macro="" textlink="">
      <xdr:nvSpPr>
        <xdr:cNvPr id="427" name="テキスト ボックス 426">
          <a:extLst>
            <a:ext uri="{FF2B5EF4-FFF2-40B4-BE49-F238E27FC236}">
              <a16:creationId xmlns:a16="http://schemas.microsoft.com/office/drawing/2014/main" id="{F77BB7CD-E5CE-4BCD-9B2E-FD5C6D686B0E}"/>
            </a:ext>
          </a:extLst>
        </xdr:cNvPr>
        <xdr:cNvSpPr txBox="1"/>
      </xdr:nvSpPr>
      <xdr:spPr>
        <a:xfrm>
          <a:off x="6072701" y="1825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28" name="直線コネクタ 427">
          <a:extLst>
            <a:ext uri="{FF2B5EF4-FFF2-40B4-BE49-F238E27FC236}">
              <a16:creationId xmlns:a16="http://schemas.microsoft.com/office/drawing/2014/main" id="{22B73F4F-56BC-4B3F-A360-00C8FE833B7E}"/>
            </a:ext>
          </a:extLst>
        </xdr:cNvPr>
        <xdr:cNvCxnSpPr/>
      </xdr:nvCxnSpPr>
      <xdr:spPr>
        <a:xfrm>
          <a:off x="6607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104</xdr:row>
      <xdr:rowOff>97263</xdr:rowOff>
    </xdr:from>
    <xdr:ext cx="531299" cy="259045"/>
    <xdr:sp macro="" textlink="">
      <xdr:nvSpPr>
        <xdr:cNvPr id="429" name="テキスト ボックス 428">
          <a:extLst>
            <a:ext uri="{FF2B5EF4-FFF2-40B4-BE49-F238E27FC236}">
              <a16:creationId xmlns:a16="http://schemas.microsoft.com/office/drawing/2014/main" id="{B54099C0-31E7-47FC-AADA-90294A9D84B4}"/>
            </a:ext>
          </a:extLst>
        </xdr:cNvPr>
        <xdr:cNvSpPr txBox="1"/>
      </xdr:nvSpPr>
      <xdr:spPr>
        <a:xfrm>
          <a:off x="6072701" y="1792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30" name="直線コネクタ 429">
          <a:extLst>
            <a:ext uri="{FF2B5EF4-FFF2-40B4-BE49-F238E27FC236}">
              <a16:creationId xmlns:a16="http://schemas.microsoft.com/office/drawing/2014/main" id="{0D879E4A-1A73-4872-A9D3-BC673B9E3353}"/>
            </a:ext>
          </a:extLst>
        </xdr:cNvPr>
        <xdr:cNvCxnSpPr/>
      </xdr:nvCxnSpPr>
      <xdr:spPr>
        <a:xfrm>
          <a:off x="6607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102</xdr:row>
      <xdr:rowOff>113591</xdr:rowOff>
    </xdr:from>
    <xdr:ext cx="531299" cy="259045"/>
    <xdr:sp macro="" textlink="">
      <xdr:nvSpPr>
        <xdr:cNvPr id="431" name="テキスト ボックス 430">
          <a:extLst>
            <a:ext uri="{FF2B5EF4-FFF2-40B4-BE49-F238E27FC236}">
              <a16:creationId xmlns:a16="http://schemas.microsoft.com/office/drawing/2014/main" id="{AD5B803C-D0FA-481D-A8F1-DA9D70820728}"/>
            </a:ext>
          </a:extLst>
        </xdr:cNvPr>
        <xdr:cNvSpPr txBox="1"/>
      </xdr:nvSpPr>
      <xdr:spPr>
        <a:xfrm>
          <a:off x="6072701" y="1760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32" name="直線コネクタ 431">
          <a:extLst>
            <a:ext uri="{FF2B5EF4-FFF2-40B4-BE49-F238E27FC236}">
              <a16:creationId xmlns:a16="http://schemas.microsoft.com/office/drawing/2014/main" id="{0DC93EA2-E0B8-491B-B9BC-B772EFEF9A27}"/>
            </a:ext>
          </a:extLst>
        </xdr:cNvPr>
        <xdr:cNvCxnSpPr/>
      </xdr:nvCxnSpPr>
      <xdr:spPr>
        <a:xfrm>
          <a:off x="6607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33" name="テキスト ボックス 432">
          <a:extLst>
            <a:ext uri="{FF2B5EF4-FFF2-40B4-BE49-F238E27FC236}">
              <a16:creationId xmlns:a16="http://schemas.microsoft.com/office/drawing/2014/main" id="{36281822-4BF2-49AE-B486-518D7BCC612A}"/>
            </a:ext>
          </a:extLst>
        </xdr:cNvPr>
        <xdr:cNvSpPr txBox="1"/>
      </xdr:nvSpPr>
      <xdr:spPr>
        <a:xfrm>
          <a:off x="6011756"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34" name="直線コネクタ 433">
          <a:extLst>
            <a:ext uri="{FF2B5EF4-FFF2-40B4-BE49-F238E27FC236}">
              <a16:creationId xmlns:a16="http://schemas.microsoft.com/office/drawing/2014/main" id="{594C211B-7BB1-419A-8E85-222D70629CA9}"/>
            </a:ext>
          </a:extLst>
        </xdr:cNvPr>
        <xdr:cNvCxnSpPr/>
      </xdr:nvCxnSpPr>
      <xdr:spPr>
        <a:xfrm>
          <a:off x="6607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35" name="テキスト ボックス 434">
          <a:extLst>
            <a:ext uri="{FF2B5EF4-FFF2-40B4-BE49-F238E27FC236}">
              <a16:creationId xmlns:a16="http://schemas.microsoft.com/office/drawing/2014/main" id="{4F74DEDB-79C6-4DD8-9C32-0937DA8E583A}"/>
            </a:ext>
          </a:extLst>
        </xdr:cNvPr>
        <xdr:cNvSpPr txBox="1"/>
      </xdr:nvSpPr>
      <xdr:spPr>
        <a:xfrm>
          <a:off x="6011756" y="16951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1556243C-20A8-40FF-A3E8-9E57B77E22A1}"/>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37" name="テキスト ボックス 436">
          <a:extLst>
            <a:ext uri="{FF2B5EF4-FFF2-40B4-BE49-F238E27FC236}">
              <a16:creationId xmlns:a16="http://schemas.microsoft.com/office/drawing/2014/main" id="{0BFB70A3-DDAB-4595-8A6D-BE3F7E248B69}"/>
            </a:ext>
          </a:extLst>
        </xdr:cNvPr>
        <xdr:cNvSpPr txBox="1"/>
      </xdr:nvSpPr>
      <xdr:spPr>
        <a:xfrm>
          <a:off x="6011756" y="1662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港湾・漁港】&#10;一人当たり有形固定資産（償却資産）額グラフ枠">
          <a:extLst>
            <a:ext uri="{FF2B5EF4-FFF2-40B4-BE49-F238E27FC236}">
              <a16:creationId xmlns:a16="http://schemas.microsoft.com/office/drawing/2014/main" id="{C5769E68-715F-4D32-B328-5C71B38BBD4A}"/>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103</xdr:row>
      <xdr:rowOff>25091</xdr:rowOff>
    </xdr:from>
    <xdr:to>
      <xdr:col>54</xdr:col>
      <xdr:colOff>189865</xdr:colOff>
      <xdr:row>108</xdr:row>
      <xdr:rowOff>156504</xdr:rowOff>
    </xdr:to>
    <xdr:cxnSp macro="">
      <xdr:nvCxnSpPr>
        <xdr:cNvPr id="439" name="直線コネクタ 438">
          <a:extLst>
            <a:ext uri="{FF2B5EF4-FFF2-40B4-BE49-F238E27FC236}">
              <a16:creationId xmlns:a16="http://schemas.microsoft.com/office/drawing/2014/main" id="{95A6B7A2-400E-4FD6-8719-D134F8728A3E}"/>
            </a:ext>
          </a:extLst>
        </xdr:cNvPr>
        <xdr:cNvCxnSpPr/>
      </xdr:nvCxnSpPr>
      <xdr:spPr>
        <a:xfrm flipV="1">
          <a:off x="10476865" y="17687616"/>
          <a:ext cx="0" cy="985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160331</xdr:rowOff>
    </xdr:from>
    <xdr:ext cx="469744" cy="259045"/>
    <xdr:sp macro="" textlink="">
      <xdr:nvSpPr>
        <xdr:cNvPr id="440" name="【港湾・漁港】&#10;一人当たり有形固定資産（償却資産）額最小値テキスト">
          <a:extLst>
            <a:ext uri="{FF2B5EF4-FFF2-40B4-BE49-F238E27FC236}">
              <a16:creationId xmlns:a16="http://schemas.microsoft.com/office/drawing/2014/main" id="{57CF1062-57CF-4D59-B3D0-AC1C14354080}"/>
            </a:ext>
          </a:extLst>
        </xdr:cNvPr>
        <xdr:cNvSpPr txBox="1"/>
      </xdr:nvSpPr>
      <xdr:spPr>
        <a:xfrm>
          <a:off x="10515600" y="1868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156504</xdr:rowOff>
    </xdr:from>
    <xdr:to>
      <xdr:col>55</xdr:col>
      <xdr:colOff>88900</xdr:colOff>
      <xdr:row>108</xdr:row>
      <xdr:rowOff>156504</xdr:rowOff>
    </xdr:to>
    <xdr:cxnSp macro="">
      <xdr:nvCxnSpPr>
        <xdr:cNvPr id="441" name="直線コネクタ 440">
          <a:extLst>
            <a:ext uri="{FF2B5EF4-FFF2-40B4-BE49-F238E27FC236}">
              <a16:creationId xmlns:a16="http://schemas.microsoft.com/office/drawing/2014/main" id="{EA5716A1-14E3-4F6C-A739-41BD0626349D}"/>
            </a:ext>
          </a:extLst>
        </xdr:cNvPr>
        <xdr:cNvCxnSpPr/>
      </xdr:nvCxnSpPr>
      <xdr:spPr>
        <a:xfrm>
          <a:off x="10391775" y="18673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101</xdr:row>
      <xdr:rowOff>143218</xdr:rowOff>
    </xdr:from>
    <xdr:ext cx="534377" cy="259045"/>
    <xdr:sp macro="" textlink="">
      <xdr:nvSpPr>
        <xdr:cNvPr id="442" name="【港湾・漁港】&#10;一人当たり有形固定資産（償却資産）額最大値テキスト">
          <a:extLst>
            <a:ext uri="{FF2B5EF4-FFF2-40B4-BE49-F238E27FC236}">
              <a16:creationId xmlns:a16="http://schemas.microsoft.com/office/drawing/2014/main" id="{26F5FD5E-F876-43DA-B95B-E548319D1916}"/>
            </a:ext>
          </a:extLst>
        </xdr:cNvPr>
        <xdr:cNvSpPr txBox="1"/>
      </xdr:nvSpPr>
      <xdr:spPr>
        <a:xfrm>
          <a:off x="10515600" y="174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103</xdr:row>
      <xdr:rowOff>25091</xdr:rowOff>
    </xdr:from>
    <xdr:to>
      <xdr:col>55</xdr:col>
      <xdr:colOff>88900</xdr:colOff>
      <xdr:row>103</xdr:row>
      <xdr:rowOff>25091</xdr:rowOff>
    </xdr:to>
    <xdr:cxnSp macro="">
      <xdr:nvCxnSpPr>
        <xdr:cNvPr id="443" name="直線コネクタ 442">
          <a:extLst>
            <a:ext uri="{FF2B5EF4-FFF2-40B4-BE49-F238E27FC236}">
              <a16:creationId xmlns:a16="http://schemas.microsoft.com/office/drawing/2014/main" id="{ED4A55EE-A02B-483C-A9DD-2508226FC795}"/>
            </a:ext>
          </a:extLst>
        </xdr:cNvPr>
        <xdr:cNvCxnSpPr/>
      </xdr:nvCxnSpPr>
      <xdr:spPr>
        <a:xfrm>
          <a:off x="10391775" y="17687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10478</xdr:rowOff>
    </xdr:from>
    <xdr:ext cx="534377" cy="259045"/>
    <xdr:sp macro="" textlink="">
      <xdr:nvSpPr>
        <xdr:cNvPr id="444" name="【港湾・漁港】&#10;一人当たり有形固定資産（償却資産）額平均値テキスト">
          <a:extLst>
            <a:ext uri="{FF2B5EF4-FFF2-40B4-BE49-F238E27FC236}">
              <a16:creationId xmlns:a16="http://schemas.microsoft.com/office/drawing/2014/main" id="{22AD0933-A884-4E61-A70E-1F24EDA6DDDF}"/>
            </a:ext>
          </a:extLst>
        </xdr:cNvPr>
        <xdr:cNvSpPr txBox="1"/>
      </xdr:nvSpPr>
      <xdr:spPr>
        <a:xfrm>
          <a:off x="10515600" y="181873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32051</xdr:rowOff>
    </xdr:from>
    <xdr:to>
      <xdr:col>55</xdr:col>
      <xdr:colOff>50800</xdr:colOff>
      <xdr:row>106</xdr:row>
      <xdr:rowOff>133651</xdr:rowOff>
    </xdr:to>
    <xdr:sp macro="" textlink="">
      <xdr:nvSpPr>
        <xdr:cNvPr id="445" name="フローチャート: 判断 444">
          <a:extLst>
            <a:ext uri="{FF2B5EF4-FFF2-40B4-BE49-F238E27FC236}">
              <a16:creationId xmlns:a16="http://schemas.microsoft.com/office/drawing/2014/main" id="{23F13E06-0528-4017-8306-7E3D359BF62F}"/>
            </a:ext>
          </a:extLst>
        </xdr:cNvPr>
        <xdr:cNvSpPr/>
      </xdr:nvSpPr>
      <xdr:spPr>
        <a:xfrm>
          <a:off x="10429875" y="1820892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118135</xdr:rowOff>
    </xdr:from>
    <xdr:to>
      <xdr:col>50</xdr:col>
      <xdr:colOff>165100</xdr:colOff>
      <xdr:row>106</xdr:row>
      <xdr:rowOff>48285</xdr:rowOff>
    </xdr:to>
    <xdr:sp macro="" textlink="">
      <xdr:nvSpPr>
        <xdr:cNvPr id="446" name="フローチャート: 判断 445">
          <a:extLst>
            <a:ext uri="{FF2B5EF4-FFF2-40B4-BE49-F238E27FC236}">
              <a16:creationId xmlns:a16="http://schemas.microsoft.com/office/drawing/2014/main" id="{4F1C6C43-EE4F-46AB-83CB-0E5795B62734}"/>
            </a:ext>
          </a:extLst>
        </xdr:cNvPr>
        <xdr:cNvSpPr/>
      </xdr:nvSpPr>
      <xdr:spPr>
        <a:xfrm>
          <a:off x="9591675" y="1812038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128814</xdr:rowOff>
    </xdr:from>
    <xdr:to>
      <xdr:col>46</xdr:col>
      <xdr:colOff>38100</xdr:colOff>
      <xdr:row>106</xdr:row>
      <xdr:rowOff>58964</xdr:rowOff>
    </xdr:to>
    <xdr:sp macro="" textlink="">
      <xdr:nvSpPr>
        <xdr:cNvPr id="447" name="フローチャート: 判断 446">
          <a:extLst>
            <a:ext uri="{FF2B5EF4-FFF2-40B4-BE49-F238E27FC236}">
              <a16:creationId xmlns:a16="http://schemas.microsoft.com/office/drawing/2014/main" id="{16100038-8608-4A30-96AD-08A249EBAAE0}"/>
            </a:ext>
          </a:extLst>
        </xdr:cNvPr>
        <xdr:cNvSpPr/>
      </xdr:nvSpPr>
      <xdr:spPr>
        <a:xfrm>
          <a:off x="8702675" y="1813106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134409</xdr:rowOff>
    </xdr:from>
    <xdr:to>
      <xdr:col>41</xdr:col>
      <xdr:colOff>101600</xdr:colOff>
      <xdr:row>106</xdr:row>
      <xdr:rowOff>64559</xdr:rowOff>
    </xdr:to>
    <xdr:sp macro="" textlink="">
      <xdr:nvSpPr>
        <xdr:cNvPr id="448" name="フローチャート: 判断 447">
          <a:extLst>
            <a:ext uri="{FF2B5EF4-FFF2-40B4-BE49-F238E27FC236}">
              <a16:creationId xmlns:a16="http://schemas.microsoft.com/office/drawing/2014/main" id="{FE04486A-A057-449B-A42B-60383FF4CCE5}"/>
            </a:ext>
          </a:extLst>
        </xdr:cNvPr>
        <xdr:cNvSpPr/>
      </xdr:nvSpPr>
      <xdr:spPr>
        <a:xfrm>
          <a:off x="7810500" y="1813665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80732</xdr:rowOff>
    </xdr:from>
    <xdr:to>
      <xdr:col>36</xdr:col>
      <xdr:colOff>165100</xdr:colOff>
      <xdr:row>106</xdr:row>
      <xdr:rowOff>10882</xdr:rowOff>
    </xdr:to>
    <xdr:sp macro="" textlink="">
      <xdr:nvSpPr>
        <xdr:cNvPr id="449" name="フローチャート: 判断 448">
          <a:extLst>
            <a:ext uri="{FF2B5EF4-FFF2-40B4-BE49-F238E27FC236}">
              <a16:creationId xmlns:a16="http://schemas.microsoft.com/office/drawing/2014/main" id="{1F94E46B-CAD8-45DE-87B7-1C3C300D2FF7}"/>
            </a:ext>
          </a:extLst>
        </xdr:cNvPr>
        <xdr:cNvSpPr/>
      </xdr:nvSpPr>
      <xdr:spPr>
        <a:xfrm>
          <a:off x="6924675" y="1808298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DC1005A4-7379-419C-BFCC-3113C936EE3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36552F63-C589-41D3-BBB4-C30EC7A9F87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779690C8-AB21-43C3-BF8D-F50B926D9AAD}"/>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2013FF87-B117-40B9-8B65-00F8EDAA7263}"/>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756215E6-DF21-4B09-B3E6-16D79558262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59843</xdr:rowOff>
    </xdr:from>
    <xdr:to>
      <xdr:col>50</xdr:col>
      <xdr:colOff>165100</xdr:colOff>
      <xdr:row>99</xdr:row>
      <xdr:rowOff>161443</xdr:rowOff>
    </xdr:to>
    <xdr:sp macro="" textlink="">
      <xdr:nvSpPr>
        <xdr:cNvPr id="455" name="楕円 454">
          <a:extLst>
            <a:ext uri="{FF2B5EF4-FFF2-40B4-BE49-F238E27FC236}">
              <a16:creationId xmlns:a16="http://schemas.microsoft.com/office/drawing/2014/main" id="{2D00368B-821A-463C-9244-B198AA1F6137}"/>
            </a:ext>
          </a:extLst>
        </xdr:cNvPr>
        <xdr:cNvSpPr/>
      </xdr:nvSpPr>
      <xdr:spPr>
        <a:xfrm>
          <a:off x="9591675" y="17033393"/>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99</xdr:row>
      <xdr:rowOff>141508</xdr:rowOff>
    </xdr:from>
    <xdr:to>
      <xdr:col>46</xdr:col>
      <xdr:colOff>38100</xdr:colOff>
      <xdr:row>100</xdr:row>
      <xdr:rowOff>71658</xdr:rowOff>
    </xdr:to>
    <xdr:sp macro="" textlink="">
      <xdr:nvSpPr>
        <xdr:cNvPr id="456" name="楕円 455">
          <a:extLst>
            <a:ext uri="{FF2B5EF4-FFF2-40B4-BE49-F238E27FC236}">
              <a16:creationId xmlns:a16="http://schemas.microsoft.com/office/drawing/2014/main" id="{36DE31F6-C602-4513-9599-AFAE02DFCE5F}"/>
            </a:ext>
          </a:extLst>
        </xdr:cNvPr>
        <xdr:cNvSpPr/>
      </xdr:nvSpPr>
      <xdr:spPr>
        <a:xfrm>
          <a:off x="8702675" y="1711823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110643</xdr:rowOff>
    </xdr:from>
    <xdr:to>
      <xdr:col>50</xdr:col>
      <xdr:colOff>114300</xdr:colOff>
      <xdr:row>100</xdr:row>
      <xdr:rowOff>20858</xdr:rowOff>
    </xdr:to>
    <xdr:cxnSp macro="">
      <xdr:nvCxnSpPr>
        <xdr:cNvPr id="457" name="直線コネクタ 456">
          <a:extLst>
            <a:ext uri="{FF2B5EF4-FFF2-40B4-BE49-F238E27FC236}">
              <a16:creationId xmlns:a16="http://schemas.microsoft.com/office/drawing/2014/main" id="{F9DB248C-A398-4F1F-8E72-D37D5F36382F}"/>
            </a:ext>
          </a:extLst>
        </xdr:cNvPr>
        <xdr:cNvCxnSpPr/>
      </xdr:nvCxnSpPr>
      <xdr:spPr>
        <a:xfrm flipV="1">
          <a:off x="8753475" y="17084193"/>
          <a:ext cx="885825" cy="8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352</xdr:rowOff>
    </xdr:from>
    <xdr:to>
      <xdr:col>41</xdr:col>
      <xdr:colOff>101600</xdr:colOff>
      <xdr:row>100</xdr:row>
      <xdr:rowOff>101952</xdr:rowOff>
    </xdr:to>
    <xdr:sp macro="" textlink="">
      <xdr:nvSpPr>
        <xdr:cNvPr id="458" name="楕円 457">
          <a:extLst>
            <a:ext uri="{FF2B5EF4-FFF2-40B4-BE49-F238E27FC236}">
              <a16:creationId xmlns:a16="http://schemas.microsoft.com/office/drawing/2014/main" id="{E4907633-3DB7-42DE-A561-E86CFA600724}"/>
            </a:ext>
          </a:extLst>
        </xdr:cNvPr>
        <xdr:cNvSpPr/>
      </xdr:nvSpPr>
      <xdr:spPr>
        <a:xfrm>
          <a:off x="7810500" y="1714535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20858</xdr:rowOff>
    </xdr:from>
    <xdr:to>
      <xdr:col>45</xdr:col>
      <xdr:colOff>177800</xdr:colOff>
      <xdr:row>100</xdr:row>
      <xdr:rowOff>51152</xdr:rowOff>
    </xdr:to>
    <xdr:cxnSp macro="">
      <xdr:nvCxnSpPr>
        <xdr:cNvPr id="459" name="直線コネクタ 458">
          <a:extLst>
            <a:ext uri="{FF2B5EF4-FFF2-40B4-BE49-F238E27FC236}">
              <a16:creationId xmlns:a16="http://schemas.microsoft.com/office/drawing/2014/main" id="{5CF2690E-BFA6-4A60-913A-8EAEA74BFC77}"/>
            </a:ext>
          </a:extLst>
        </xdr:cNvPr>
        <xdr:cNvCxnSpPr/>
      </xdr:nvCxnSpPr>
      <xdr:spPr>
        <a:xfrm flipV="1">
          <a:off x="7864475" y="17165858"/>
          <a:ext cx="889000" cy="3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47062</xdr:rowOff>
    </xdr:from>
    <xdr:to>
      <xdr:col>36</xdr:col>
      <xdr:colOff>165100</xdr:colOff>
      <xdr:row>100</xdr:row>
      <xdr:rowOff>148662</xdr:rowOff>
    </xdr:to>
    <xdr:sp macro="" textlink="">
      <xdr:nvSpPr>
        <xdr:cNvPr id="460" name="楕円 459">
          <a:extLst>
            <a:ext uri="{FF2B5EF4-FFF2-40B4-BE49-F238E27FC236}">
              <a16:creationId xmlns:a16="http://schemas.microsoft.com/office/drawing/2014/main" id="{8D12E7D7-ABB9-4483-BC41-98424CB94CFF}"/>
            </a:ext>
          </a:extLst>
        </xdr:cNvPr>
        <xdr:cNvSpPr/>
      </xdr:nvSpPr>
      <xdr:spPr>
        <a:xfrm>
          <a:off x="6924675" y="1719523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51152</xdr:rowOff>
    </xdr:from>
    <xdr:to>
      <xdr:col>41</xdr:col>
      <xdr:colOff>50800</xdr:colOff>
      <xdr:row>100</xdr:row>
      <xdr:rowOff>97862</xdr:rowOff>
    </xdr:to>
    <xdr:cxnSp macro="">
      <xdr:nvCxnSpPr>
        <xdr:cNvPr id="461" name="直線コネクタ 460">
          <a:extLst>
            <a:ext uri="{FF2B5EF4-FFF2-40B4-BE49-F238E27FC236}">
              <a16:creationId xmlns:a16="http://schemas.microsoft.com/office/drawing/2014/main" id="{B0917B5C-D83F-4161-844C-162C864542F9}"/>
            </a:ext>
          </a:extLst>
        </xdr:cNvPr>
        <xdr:cNvCxnSpPr/>
      </xdr:nvCxnSpPr>
      <xdr:spPr>
        <a:xfrm flipV="1">
          <a:off x="6972300" y="17199327"/>
          <a:ext cx="892175" cy="4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39412</xdr:rowOff>
    </xdr:from>
    <xdr:ext cx="534377" cy="259045"/>
    <xdr:sp macro="" textlink="">
      <xdr:nvSpPr>
        <xdr:cNvPr id="462" name="n_1aveValue【港湾・漁港】&#10;一人当たり有形固定資産（償却資産）額">
          <a:extLst>
            <a:ext uri="{FF2B5EF4-FFF2-40B4-BE49-F238E27FC236}">
              <a16:creationId xmlns:a16="http://schemas.microsoft.com/office/drawing/2014/main" id="{B3141623-2229-4C93-8219-6A7EF8F7D300}"/>
            </a:ext>
          </a:extLst>
        </xdr:cNvPr>
        <xdr:cNvSpPr txBox="1"/>
      </xdr:nvSpPr>
      <xdr:spPr>
        <a:xfrm>
          <a:off x="9362586" y="1821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50091</xdr:rowOff>
    </xdr:from>
    <xdr:ext cx="534377" cy="259045"/>
    <xdr:sp macro="" textlink="">
      <xdr:nvSpPr>
        <xdr:cNvPr id="463" name="n_2aveValue【港湾・漁港】&#10;一人当たり有形固定資産（償却資産）額">
          <a:extLst>
            <a:ext uri="{FF2B5EF4-FFF2-40B4-BE49-F238E27FC236}">
              <a16:creationId xmlns:a16="http://schemas.microsoft.com/office/drawing/2014/main" id="{7731126C-EAFC-448D-A960-DDD6C9A24F46}"/>
            </a:ext>
          </a:extLst>
        </xdr:cNvPr>
        <xdr:cNvSpPr txBox="1"/>
      </xdr:nvSpPr>
      <xdr:spPr>
        <a:xfrm>
          <a:off x="8486286" y="1822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55686</xdr:rowOff>
    </xdr:from>
    <xdr:ext cx="534377" cy="259045"/>
    <xdr:sp macro="" textlink="">
      <xdr:nvSpPr>
        <xdr:cNvPr id="464" name="n_3aveValue【港湾・漁港】&#10;一人当たり有形固定資産（償却資産）額">
          <a:extLst>
            <a:ext uri="{FF2B5EF4-FFF2-40B4-BE49-F238E27FC236}">
              <a16:creationId xmlns:a16="http://schemas.microsoft.com/office/drawing/2014/main" id="{B1CB1ED6-2D8F-40DF-92D2-42B0EE9F2478}"/>
            </a:ext>
          </a:extLst>
        </xdr:cNvPr>
        <xdr:cNvSpPr txBox="1"/>
      </xdr:nvSpPr>
      <xdr:spPr>
        <a:xfrm>
          <a:off x="7597286" y="182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2009</xdr:rowOff>
    </xdr:from>
    <xdr:ext cx="534377" cy="259045"/>
    <xdr:sp macro="" textlink="">
      <xdr:nvSpPr>
        <xdr:cNvPr id="465" name="n_4aveValue【港湾・漁港】&#10;一人当たり有形固定資産（償却資産）額">
          <a:extLst>
            <a:ext uri="{FF2B5EF4-FFF2-40B4-BE49-F238E27FC236}">
              <a16:creationId xmlns:a16="http://schemas.microsoft.com/office/drawing/2014/main" id="{A26F21F8-CC5A-436D-8414-E38C0A689CB7}"/>
            </a:ext>
          </a:extLst>
        </xdr:cNvPr>
        <xdr:cNvSpPr txBox="1"/>
      </xdr:nvSpPr>
      <xdr:spPr>
        <a:xfrm>
          <a:off x="6705111" y="1817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98</xdr:row>
      <xdr:rowOff>6520</xdr:rowOff>
    </xdr:from>
    <xdr:ext cx="599010" cy="259045"/>
    <xdr:sp macro="" textlink="">
      <xdr:nvSpPr>
        <xdr:cNvPr id="466" name="n_1mainValue【港湾・漁港】&#10;一人当たり有形固定資産（償却資産）額">
          <a:extLst>
            <a:ext uri="{FF2B5EF4-FFF2-40B4-BE49-F238E27FC236}">
              <a16:creationId xmlns:a16="http://schemas.microsoft.com/office/drawing/2014/main" id="{5CEB31FE-1DEE-41E1-B996-A679443DC7CA}"/>
            </a:ext>
          </a:extLst>
        </xdr:cNvPr>
        <xdr:cNvSpPr txBox="1"/>
      </xdr:nvSpPr>
      <xdr:spPr>
        <a:xfrm>
          <a:off x="9330270" y="16811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98</xdr:row>
      <xdr:rowOff>88185</xdr:rowOff>
    </xdr:from>
    <xdr:ext cx="599010" cy="259045"/>
    <xdr:sp macro="" textlink="">
      <xdr:nvSpPr>
        <xdr:cNvPr id="467" name="n_2mainValue【港湾・漁港】&#10;一人当たり有形固定資産（償却資産）額">
          <a:extLst>
            <a:ext uri="{FF2B5EF4-FFF2-40B4-BE49-F238E27FC236}">
              <a16:creationId xmlns:a16="http://schemas.microsoft.com/office/drawing/2014/main" id="{3F18993C-BFD4-4084-81BE-F2BBE25ED00B}"/>
            </a:ext>
          </a:extLst>
        </xdr:cNvPr>
        <xdr:cNvSpPr txBox="1"/>
      </xdr:nvSpPr>
      <xdr:spPr>
        <a:xfrm>
          <a:off x="8453970" y="1689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98</xdr:row>
      <xdr:rowOff>118479</xdr:rowOff>
    </xdr:from>
    <xdr:ext cx="599010" cy="259045"/>
    <xdr:sp macro="" textlink="">
      <xdr:nvSpPr>
        <xdr:cNvPr id="468" name="n_3mainValue【港湾・漁港】&#10;一人当たり有形固定資産（償却資産）額">
          <a:extLst>
            <a:ext uri="{FF2B5EF4-FFF2-40B4-BE49-F238E27FC236}">
              <a16:creationId xmlns:a16="http://schemas.microsoft.com/office/drawing/2014/main" id="{42A8D165-75B4-483B-B81A-F5C473316712}"/>
            </a:ext>
          </a:extLst>
        </xdr:cNvPr>
        <xdr:cNvSpPr txBox="1"/>
      </xdr:nvSpPr>
      <xdr:spPr>
        <a:xfrm>
          <a:off x="7561795" y="16920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98</xdr:row>
      <xdr:rowOff>165189</xdr:rowOff>
    </xdr:from>
    <xdr:ext cx="599010" cy="259045"/>
    <xdr:sp macro="" textlink="">
      <xdr:nvSpPr>
        <xdr:cNvPr id="469" name="n_4mainValue【港湾・漁港】&#10;一人当たり有形固定資産（償却資産）額">
          <a:extLst>
            <a:ext uri="{FF2B5EF4-FFF2-40B4-BE49-F238E27FC236}">
              <a16:creationId xmlns:a16="http://schemas.microsoft.com/office/drawing/2014/main" id="{16A9D60D-B852-49DA-B3AB-A1FE03A91DA1}"/>
            </a:ext>
          </a:extLst>
        </xdr:cNvPr>
        <xdr:cNvSpPr txBox="1"/>
      </xdr:nvSpPr>
      <xdr:spPr>
        <a:xfrm>
          <a:off x="6675970" y="169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0" name="正方形/長方形 469">
          <a:extLst>
            <a:ext uri="{FF2B5EF4-FFF2-40B4-BE49-F238E27FC236}">
              <a16:creationId xmlns:a16="http://schemas.microsoft.com/office/drawing/2014/main" id="{3CE4EBC0-53BF-419B-B7CB-435972A186AE}"/>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1" name="正方形/長方形 470">
          <a:extLst>
            <a:ext uri="{FF2B5EF4-FFF2-40B4-BE49-F238E27FC236}">
              <a16:creationId xmlns:a16="http://schemas.microsoft.com/office/drawing/2014/main" id="{D840D075-A672-4CC3-9C75-4953C9D078A8}"/>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2" name="正方形/長方形 471">
          <a:extLst>
            <a:ext uri="{FF2B5EF4-FFF2-40B4-BE49-F238E27FC236}">
              <a16:creationId xmlns:a16="http://schemas.microsoft.com/office/drawing/2014/main" id="{5F24E6E9-031E-4CC0-B3B6-570DC1721836}"/>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3" name="正方形/長方形 472">
          <a:extLst>
            <a:ext uri="{FF2B5EF4-FFF2-40B4-BE49-F238E27FC236}">
              <a16:creationId xmlns:a16="http://schemas.microsoft.com/office/drawing/2014/main" id="{E81A72F5-4B8D-4389-AD5F-21FE4C61B31C}"/>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4" name="正方形/長方形 473">
          <a:extLst>
            <a:ext uri="{FF2B5EF4-FFF2-40B4-BE49-F238E27FC236}">
              <a16:creationId xmlns:a16="http://schemas.microsoft.com/office/drawing/2014/main" id="{F1667A3C-9EAC-48EA-8309-06821AE62581}"/>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5" name="正方形/長方形 474">
          <a:extLst>
            <a:ext uri="{FF2B5EF4-FFF2-40B4-BE49-F238E27FC236}">
              <a16:creationId xmlns:a16="http://schemas.microsoft.com/office/drawing/2014/main" id="{62E45C30-A81E-42BE-9B0B-F73B922B5955}"/>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6" name="正方形/長方形 475">
          <a:extLst>
            <a:ext uri="{FF2B5EF4-FFF2-40B4-BE49-F238E27FC236}">
              <a16:creationId xmlns:a16="http://schemas.microsoft.com/office/drawing/2014/main" id="{CADAC17B-2B25-46C9-B3EE-29225F2F5150}"/>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7" name="正方形/長方形 476">
          <a:extLst>
            <a:ext uri="{FF2B5EF4-FFF2-40B4-BE49-F238E27FC236}">
              <a16:creationId xmlns:a16="http://schemas.microsoft.com/office/drawing/2014/main" id="{5764351E-E14C-4738-A84C-A0E24E77B9AA}"/>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8" name="テキスト ボックス 477">
          <a:extLst>
            <a:ext uri="{FF2B5EF4-FFF2-40B4-BE49-F238E27FC236}">
              <a16:creationId xmlns:a16="http://schemas.microsoft.com/office/drawing/2014/main" id="{823847E9-5AE4-4D8E-94B2-437D63479674}"/>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9" name="直線コネクタ 478">
          <a:extLst>
            <a:ext uri="{FF2B5EF4-FFF2-40B4-BE49-F238E27FC236}">
              <a16:creationId xmlns:a16="http://schemas.microsoft.com/office/drawing/2014/main" id="{14D121DA-E4AA-40E7-B53B-882F3B2FE056}"/>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0" name="テキスト ボックス 479">
          <a:extLst>
            <a:ext uri="{FF2B5EF4-FFF2-40B4-BE49-F238E27FC236}">
              <a16:creationId xmlns:a16="http://schemas.microsoft.com/office/drawing/2014/main" id="{5FD097FA-D85C-4FB4-A225-E4F1DECEDE22}"/>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1" name="直線コネクタ 480">
          <a:extLst>
            <a:ext uri="{FF2B5EF4-FFF2-40B4-BE49-F238E27FC236}">
              <a16:creationId xmlns:a16="http://schemas.microsoft.com/office/drawing/2014/main" id="{1180632C-2265-4741-BFC8-4F871A9FD1B3}"/>
            </a:ext>
          </a:extLst>
        </xdr:cNvPr>
        <xdr:cNvCxnSpPr/>
      </xdr:nvCxnSpPr>
      <xdr:spPr>
        <a:xfrm>
          <a:off x="12449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2" name="テキスト ボックス 481">
          <a:extLst>
            <a:ext uri="{FF2B5EF4-FFF2-40B4-BE49-F238E27FC236}">
              <a16:creationId xmlns:a16="http://schemas.microsoft.com/office/drawing/2014/main" id="{62F28DEF-4ADC-401F-BD7D-92B7288E5F15}"/>
            </a:ext>
          </a:extLst>
        </xdr:cNvPr>
        <xdr:cNvSpPr txBox="1"/>
      </xdr:nvSpPr>
      <xdr:spPr>
        <a:xfrm>
          <a:off x="11978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3" name="直線コネクタ 482">
          <a:extLst>
            <a:ext uri="{FF2B5EF4-FFF2-40B4-BE49-F238E27FC236}">
              <a16:creationId xmlns:a16="http://schemas.microsoft.com/office/drawing/2014/main" id="{AECAB8B3-4BAB-4F15-9FA3-B09D6516638F}"/>
            </a:ext>
          </a:extLst>
        </xdr:cNvPr>
        <xdr:cNvCxnSpPr/>
      </xdr:nvCxnSpPr>
      <xdr:spPr>
        <a:xfrm>
          <a:off x="12449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4" name="テキスト ボックス 483">
          <a:extLst>
            <a:ext uri="{FF2B5EF4-FFF2-40B4-BE49-F238E27FC236}">
              <a16:creationId xmlns:a16="http://schemas.microsoft.com/office/drawing/2014/main" id="{58B84CEF-6143-44D8-9B71-F9B687BFE042}"/>
            </a:ext>
          </a:extLst>
        </xdr:cNvPr>
        <xdr:cNvSpPr txBox="1"/>
      </xdr:nvSpPr>
      <xdr:spPr>
        <a:xfrm>
          <a:off x="12042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5" name="直線コネクタ 484">
          <a:extLst>
            <a:ext uri="{FF2B5EF4-FFF2-40B4-BE49-F238E27FC236}">
              <a16:creationId xmlns:a16="http://schemas.microsoft.com/office/drawing/2014/main" id="{6085CE35-A327-43A0-8810-015C5C5E70F2}"/>
            </a:ext>
          </a:extLst>
        </xdr:cNvPr>
        <xdr:cNvCxnSpPr/>
      </xdr:nvCxnSpPr>
      <xdr:spPr>
        <a:xfrm>
          <a:off x="12449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6" name="テキスト ボックス 485">
          <a:extLst>
            <a:ext uri="{FF2B5EF4-FFF2-40B4-BE49-F238E27FC236}">
              <a16:creationId xmlns:a16="http://schemas.microsoft.com/office/drawing/2014/main" id="{B2C476D5-BD15-4148-B7E4-64266A444378}"/>
            </a:ext>
          </a:extLst>
        </xdr:cNvPr>
        <xdr:cNvSpPr txBox="1"/>
      </xdr:nvSpPr>
      <xdr:spPr>
        <a:xfrm>
          <a:off x="12042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7" name="直線コネクタ 486">
          <a:extLst>
            <a:ext uri="{FF2B5EF4-FFF2-40B4-BE49-F238E27FC236}">
              <a16:creationId xmlns:a16="http://schemas.microsoft.com/office/drawing/2014/main" id="{E63381DD-A1A6-49A3-A119-0BD26CD5691D}"/>
            </a:ext>
          </a:extLst>
        </xdr:cNvPr>
        <xdr:cNvCxnSpPr/>
      </xdr:nvCxnSpPr>
      <xdr:spPr>
        <a:xfrm>
          <a:off x="12449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8" name="テキスト ボックス 487">
          <a:extLst>
            <a:ext uri="{FF2B5EF4-FFF2-40B4-BE49-F238E27FC236}">
              <a16:creationId xmlns:a16="http://schemas.microsoft.com/office/drawing/2014/main" id="{8FCA338C-288F-463F-879D-5C14DA4881AF}"/>
            </a:ext>
          </a:extLst>
        </xdr:cNvPr>
        <xdr:cNvSpPr txBox="1"/>
      </xdr:nvSpPr>
      <xdr:spPr>
        <a:xfrm>
          <a:off x="12042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9" name="直線コネクタ 488">
          <a:extLst>
            <a:ext uri="{FF2B5EF4-FFF2-40B4-BE49-F238E27FC236}">
              <a16:creationId xmlns:a16="http://schemas.microsoft.com/office/drawing/2014/main" id="{DBD7ED77-9DBA-40F5-810A-2B152B1FB73C}"/>
            </a:ext>
          </a:extLst>
        </xdr:cNvPr>
        <xdr:cNvCxnSpPr/>
      </xdr:nvCxnSpPr>
      <xdr:spPr>
        <a:xfrm>
          <a:off x="12449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0" name="テキスト ボックス 489">
          <a:extLst>
            <a:ext uri="{FF2B5EF4-FFF2-40B4-BE49-F238E27FC236}">
              <a16:creationId xmlns:a16="http://schemas.microsoft.com/office/drawing/2014/main" id="{155CBA61-4361-4855-9E1E-74142820F27D}"/>
            </a:ext>
          </a:extLst>
        </xdr:cNvPr>
        <xdr:cNvSpPr txBox="1"/>
      </xdr:nvSpPr>
      <xdr:spPr>
        <a:xfrm>
          <a:off x="12042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1" name="直線コネクタ 490">
          <a:extLst>
            <a:ext uri="{FF2B5EF4-FFF2-40B4-BE49-F238E27FC236}">
              <a16:creationId xmlns:a16="http://schemas.microsoft.com/office/drawing/2014/main" id="{0FA1AD9A-6F6D-470D-A353-76280CCDC12B}"/>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2" name="テキスト ボックス 491">
          <a:extLst>
            <a:ext uri="{FF2B5EF4-FFF2-40B4-BE49-F238E27FC236}">
              <a16:creationId xmlns:a16="http://schemas.microsoft.com/office/drawing/2014/main" id="{9200CA8E-4925-4D31-AB1D-F7DBC31D96B2}"/>
            </a:ext>
          </a:extLst>
        </xdr:cNvPr>
        <xdr:cNvSpPr txBox="1"/>
      </xdr:nvSpPr>
      <xdr:spPr>
        <a:xfrm>
          <a:off x="12110236"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3" name="【認定こども園・幼稚園・保育所】&#10;有形固定資産減価償却率グラフ枠">
          <a:extLst>
            <a:ext uri="{FF2B5EF4-FFF2-40B4-BE49-F238E27FC236}">
              <a16:creationId xmlns:a16="http://schemas.microsoft.com/office/drawing/2014/main" id="{11C9B665-A557-4DCB-ACCA-417FC891C420}"/>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94" name="直線コネクタ 493">
          <a:extLst>
            <a:ext uri="{FF2B5EF4-FFF2-40B4-BE49-F238E27FC236}">
              <a16:creationId xmlns:a16="http://schemas.microsoft.com/office/drawing/2014/main" id="{9BEEC25B-259E-4434-872E-04DE5146D6EA}"/>
            </a:ext>
          </a:extLst>
        </xdr:cNvPr>
        <xdr:cNvCxnSpPr/>
      </xdr:nvCxnSpPr>
      <xdr:spPr>
        <a:xfrm flipV="1">
          <a:off x="16322039" y="580771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95" name="【認定こども園・幼稚園・保育所】&#10;有形固定資産減価償却率最小値テキスト">
          <a:extLst>
            <a:ext uri="{FF2B5EF4-FFF2-40B4-BE49-F238E27FC236}">
              <a16:creationId xmlns:a16="http://schemas.microsoft.com/office/drawing/2014/main" id="{53E000D1-8044-48CC-BA82-51B86FE0064F}"/>
            </a:ext>
          </a:extLst>
        </xdr:cNvPr>
        <xdr:cNvSpPr txBox="1"/>
      </xdr:nvSpPr>
      <xdr:spPr>
        <a:xfrm>
          <a:off x="16360775" y="706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96" name="直線コネクタ 495">
          <a:extLst>
            <a:ext uri="{FF2B5EF4-FFF2-40B4-BE49-F238E27FC236}">
              <a16:creationId xmlns:a16="http://schemas.microsoft.com/office/drawing/2014/main" id="{6B09FBF3-48D1-4C7E-BD85-CBB95A535380}"/>
            </a:ext>
          </a:extLst>
        </xdr:cNvPr>
        <xdr:cNvCxnSpPr/>
      </xdr:nvCxnSpPr>
      <xdr:spPr>
        <a:xfrm>
          <a:off x="16230600" y="705739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97" name="【認定こども園・幼稚園・保育所】&#10;有形固定資産減価償却率最大値テキスト">
          <a:extLst>
            <a:ext uri="{FF2B5EF4-FFF2-40B4-BE49-F238E27FC236}">
              <a16:creationId xmlns:a16="http://schemas.microsoft.com/office/drawing/2014/main" id="{17012D98-F2E9-4F8D-9392-DE29AB970770}"/>
            </a:ext>
          </a:extLst>
        </xdr:cNvPr>
        <xdr:cNvSpPr txBox="1"/>
      </xdr:nvSpPr>
      <xdr:spPr>
        <a:xfrm>
          <a:off x="16360775"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98" name="直線コネクタ 497">
          <a:extLst>
            <a:ext uri="{FF2B5EF4-FFF2-40B4-BE49-F238E27FC236}">
              <a16:creationId xmlns:a16="http://schemas.microsoft.com/office/drawing/2014/main" id="{E23F84E7-11C7-44BC-93A9-A8F5442950A3}"/>
            </a:ext>
          </a:extLst>
        </xdr:cNvPr>
        <xdr:cNvCxnSpPr/>
      </xdr:nvCxnSpPr>
      <xdr:spPr>
        <a:xfrm>
          <a:off x="16230600" y="580771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99" name="【認定こども園・幼稚園・保育所】&#10;有形固定資産減価償却率平均値テキスト">
          <a:extLst>
            <a:ext uri="{FF2B5EF4-FFF2-40B4-BE49-F238E27FC236}">
              <a16:creationId xmlns:a16="http://schemas.microsoft.com/office/drawing/2014/main" id="{75DE29B8-1DCF-492A-9BA2-51C585CF19E1}"/>
            </a:ext>
          </a:extLst>
        </xdr:cNvPr>
        <xdr:cNvSpPr txBox="1"/>
      </xdr:nvSpPr>
      <xdr:spPr>
        <a:xfrm>
          <a:off x="16360775"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00" name="フローチャート: 判断 499">
          <a:extLst>
            <a:ext uri="{FF2B5EF4-FFF2-40B4-BE49-F238E27FC236}">
              <a16:creationId xmlns:a16="http://schemas.microsoft.com/office/drawing/2014/main" id="{413AD52A-243D-4F35-BB16-58FD8D926380}"/>
            </a:ext>
          </a:extLst>
        </xdr:cNvPr>
        <xdr:cNvSpPr/>
      </xdr:nvSpPr>
      <xdr:spPr>
        <a:xfrm>
          <a:off x="16268700" y="63042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501" name="フローチャート: 判断 500">
          <a:extLst>
            <a:ext uri="{FF2B5EF4-FFF2-40B4-BE49-F238E27FC236}">
              <a16:creationId xmlns:a16="http://schemas.microsoft.com/office/drawing/2014/main" id="{9F17B07F-0FC8-4757-9C92-B221D6468529}"/>
            </a:ext>
          </a:extLst>
        </xdr:cNvPr>
        <xdr:cNvSpPr/>
      </xdr:nvSpPr>
      <xdr:spPr>
        <a:xfrm>
          <a:off x="15430500" y="630364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02" name="フローチャート: 判断 501">
          <a:extLst>
            <a:ext uri="{FF2B5EF4-FFF2-40B4-BE49-F238E27FC236}">
              <a16:creationId xmlns:a16="http://schemas.microsoft.com/office/drawing/2014/main" id="{0B1E77B0-6A0C-4771-A025-5BC1E7688673}"/>
            </a:ext>
          </a:extLst>
        </xdr:cNvPr>
        <xdr:cNvSpPr/>
      </xdr:nvSpPr>
      <xdr:spPr>
        <a:xfrm>
          <a:off x="14544675" y="62807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03" name="フローチャート: 判断 502">
          <a:extLst>
            <a:ext uri="{FF2B5EF4-FFF2-40B4-BE49-F238E27FC236}">
              <a16:creationId xmlns:a16="http://schemas.microsoft.com/office/drawing/2014/main" id="{7BFCC031-3527-4F6B-AA0D-A45CB7365AB0}"/>
            </a:ext>
          </a:extLst>
        </xdr:cNvPr>
        <xdr:cNvSpPr/>
      </xdr:nvSpPr>
      <xdr:spPr>
        <a:xfrm>
          <a:off x="13655675" y="62661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504" name="フローチャート: 判断 503">
          <a:extLst>
            <a:ext uri="{FF2B5EF4-FFF2-40B4-BE49-F238E27FC236}">
              <a16:creationId xmlns:a16="http://schemas.microsoft.com/office/drawing/2014/main" id="{4113B5DF-B0AE-40F7-8AC7-18314B7A70BB}"/>
            </a:ext>
          </a:extLst>
        </xdr:cNvPr>
        <xdr:cNvSpPr/>
      </xdr:nvSpPr>
      <xdr:spPr>
        <a:xfrm>
          <a:off x="12763500" y="63271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5ECF4F96-5CEA-424B-84D6-0BBC55EB28E6}"/>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95A620A4-BF3E-4084-B32E-DE7A27589FD0}"/>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5E951565-5518-48EB-AAF5-A63334BE8AE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EF4B6A6D-55CF-4A4C-920F-B4E741756898}"/>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4F17062D-85AE-4A55-8369-7D2BD5A9E5D1}"/>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92075</xdr:rowOff>
    </xdr:from>
    <xdr:to>
      <xdr:col>81</xdr:col>
      <xdr:colOff>101600</xdr:colOff>
      <xdr:row>36</xdr:row>
      <xdr:rowOff>22225</xdr:rowOff>
    </xdr:to>
    <xdr:sp macro="" textlink="">
      <xdr:nvSpPr>
        <xdr:cNvPr id="510" name="楕円 509">
          <a:extLst>
            <a:ext uri="{FF2B5EF4-FFF2-40B4-BE49-F238E27FC236}">
              <a16:creationId xmlns:a16="http://schemas.microsoft.com/office/drawing/2014/main" id="{372E8C76-F729-4B9F-B26D-E73FBB7EAA9C}"/>
            </a:ext>
          </a:extLst>
        </xdr:cNvPr>
        <xdr:cNvSpPr/>
      </xdr:nvSpPr>
      <xdr:spPr>
        <a:xfrm>
          <a:off x="15430500" y="60928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44450</xdr:rowOff>
    </xdr:from>
    <xdr:to>
      <xdr:col>76</xdr:col>
      <xdr:colOff>165100</xdr:colOff>
      <xdr:row>35</xdr:row>
      <xdr:rowOff>146050</xdr:rowOff>
    </xdr:to>
    <xdr:sp macro="" textlink="">
      <xdr:nvSpPr>
        <xdr:cNvPr id="511" name="楕円 510">
          <a:extLst>
            <a:ext uri="{FF2B5EF4-FFF2-40B4-BE49-F238E27FC236}">
              <a16:creationId xmlns:a16="http://schemas.microsoft.com/office/drawing/2014/main" id="{F391F180-F1A2-4C73-8D50-3C2F93FC169D}"/>
            </a:ext>
          </a:extLst>
        </xdr:cNvPr>
        <xdr:cNvSpPr/>
      </xdr:nvSpPr>
      <xdr:spPr>
        <a:xfrm>
          <a:off x="14544675"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95250</xdr:rowOff>
    </xdr:from>
    <xdr:to>
      <xdr:col>81</xdr:col>
      <xdr:colOff>50800</xdr:colOff>
      <xdr:row>35</xdr:row>
      <xdr:rowOff>142875</xdr:rowOff>
    </xdr:to>
    <xdr:cxnSp macro="">
      <xdr:nvCxnSpPr>
        <xdr:cNvPr id="512" name="直線コネクタ 511">
          <a:extLst>
            <a:ext uri="{FF2B5EF4-FFF2-40B4-BE49-F238E27FC236}">
              <a16:creationId xmlns:a16="http://schemas.microsoft.com/office/drawing/2014/main" id="{F1C98CE4-ED66-4AE4-921E-A26B012634CE}"/>
            </a:ext>
          </a:extLst>
        </xdr:cNvPr>
        <xdr:cNvCxnSpPr/>
      </xdr:nvCxnSpPr>
      <xdr:spPr>
        <a:xfrm>
          <a:off x="14592300" y="6096000"/>
          <a:ext cx="89217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158750</xdr:rowOff>
    </xdr:from>
    <xdr:to>
      <xdr:col>72</xdr:col>
      <xdr:colOff>38100</xdr:colOff>
      <xdr:row>35</xdr:row>
      <xdr:rowOff>88900</xdr:rowOff>
    </xdr:to>
    <xdr:sp macro="" textlink="">
      <xdr:nvSpPr>
        <xdr:cNvPr id="513" name="楕円 512">
          <a:extLst>
            <a:ext uri="{FF2B5EF4-FFF2-40B4-BE49-F238E27FC236}">
              <a16:creationId xmlns:a16="http://schemas.microsoft.com/office/drawing/2014/main" id="{A8EF365F-D958-4A06-B486-F981B56AD2F6}"/>
            </a:ext>
          </a:extLst>
        </xdr:cNvPr>
        <xdr:cNvSpPr/>
      </xdr:nvSpPr>
      <xdr:spPr>
        <a:xfrm>
          <a:off x="13655675" y="59912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38100</xdr:rowOff>
    </xdr:from>
    <xdr:to>
      <xdr:col>76</xdr:col>
      <xdr:colOff>114300</xdr:colOff>
      <xdr:row>35</xdr:row>
      <xdr:rowOff>95250</xdr:rowOff>
    </xdr:to>
    <xdr:cxnSp macro="">
      <xdr:nvCxnSpPr>
        <xdr:cNvPr id="514" name="直線コネクタ 513">
          <a:extLst>
            <a:ext uri="{FF2B5EF4-FFF2-40B4-BE49-F238E27FC236}">
              <a16:creationId xmlns:a16="http://schemas.microsoft.com/office/drawing/2014/main" id="{AD382124-5145-49B8-BAEE-9349258E1BE3}"/>
            </a:ext>
          </a:extLst>
        </xdr:cNvPr>
        <xdr:cNvCxnSpPr/>
      </xdr:nvCxnSpPr>
      <xdr:spPr>
        <a:xfrm>
          <a:off x="13706475" y="6038850"/>
          <a:ext cx="8858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116840</xdr:rowOff>
    </xdr:from>
    <xdr:to>
      <xdr:col>67</xdr:col>
      <xdr:colOff>101600</xdr:colOff>
      <xdr:row>35</xdr:row>
      <xdr:rowOff>46990</xdr:rowOff>
    </xdr:to>
    <xdr:sp macro="" textlink="">
      <xdr:nvSpPr>
        <xdr:cNvPr id="515" name="楕円 514">
          <a:extLst>
            <a:ext uri="{FF2B5EF4-FFF2-40B4-BE49-F238E27FC236}">
              <a16:creationId xmlns:a16="http://schemas.microsoft.com/office/drawing/2014/main" id="{9DD9E7ED-F7A4-4987-88D3-4C05D0CCEE8C}"/>
            </a:ext>
          </a:extLst>
        </xdr:cNvPr>
        <xdr:cNvSpPr/>
      </xdr:nvSpPr>
      <xdr:spPr>
        <a:xfrm>
          <a:off x="12763500" y="59461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167640</xdr:rowOff>
    </xdr:from>
    <xdr:to>
      <xdr:col>71</xdr:col>
      <xdr:colOff>177800</xdr:colOff>
      <xdr:row>35</xdr:row>
      <xdr:rowOff>38100</xdr:rowOff>
    </xdr:to>
    <xdr:cxnSp macro="">
      <xdr:nvCxnSpPr>
        <xdr:cNvPr id="516" name="直線コネクタ 515">
          <a:extLst>
            <a:ext uri="{FF2B5EF4-FFF2-40B4-BE49-F238E27FC236}">
              <a16:creationId xmlns:a16="http://schemas.microsoft.com/office/drawing/2014/main" id="{27BE8670-A40B-4B3C-9E77-53FBE1A94522}"/>
            </a:ext>
          </a:extLst>
        </xdr:cNvPr>
        <xdr:cNvCxnSpPr/>
      </xdr:nvCxnSpPr>
      <xdr:spPr>
        <a:xfrm>
          <a:off x="12817475" y="59969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517" name="n_1aveValue【認定こども園・幼稚園・保育所】&#10;有形固定資産減価償却率">
          <a:extLst>
            <a:ext uri="{FF2B5EF4-FFF2-40B4-BE49-F238E27FC236}">
              <a16:creationId xmlns:a16="http://schemas.microsoft.com/office/drawing/2014/main" id="{5E0FDD4B-0276-4951-A310-2A2739BF5A6C}"/>
            </a:ext>
          </a:extLst>
        </xdr:cNvPr>
        <xdr:cNvSpPr txBox="1"/>
      </xdr:nvSpPr>
      <xdr:spPr>
        <a:xfrm>
          <a:off x="15269219" y="6396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518" name="n_2aveValue【認定こども園・幼稚園・保育所】&#10;有形固定資産減価償却率">
          <a:extLst>
            <a:ext uri="{FF2B5EF4-FFF2-40B4-BE49-F238E27FC236}">
              <a16:creationId xmlns:a16="http://schemas.microsoft.com/office/drawing/2014/main" id="{9B522F5A-A045-4004-8EF6-6D5FF8751796}"/>
            </a:ext>
          </a:extLst>
        </xdr:cNvPr>
        <xdr:cNvSpPr txBox="1"/>
      </xdr:nvSpPr>
      <xdr:spPr>
        <a:xfrm>
          <a:off x="14392919" y="6373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519" name="n_3aveValue【認定こども園・幼稚園・保育所】&#10;有形固定資産減価償却率">
          <a:extLst>
            <a:ext uri="{FF2B5EF4-FFF2-40B4-BE49-F238E27FC236}">
              <a16:creationId xmlns:a16="http://schemas.microsoft.com/office/drawing/2014/main" id="{13FFA14D-84E5-48F0-8E38-1FEEEC686574}"/>
            </a:ext>
          </a:extLst>
        </xdr:cNvPr>
        <xdr:cNvSpPr txBox="1"/>
      </xdr:nvSpPr>
      <xdr:spPr>
        <a:xfrm>
          <a:off x="13503919"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520" name="n_4aveValue【認定こども園・幼稚園・保育所】&#10;有形固定資産減価償却率">
          <a:extLst>
            <a:ext uri="{FF2B5EF4-FFF2-40B4-BE49-F238E27FC236}">
              <a16:creationId xmlns:a16="http://schemas.microsoft.com/office/drawing/2014/main" id="{910DD0AD-5818-406D-9754-67049CBCE9B6}"/>
            </a:ext>
          </a:extLst>
        </xdr:cNvPr>
        <xdr:cNvSpPr txBox="1"/>
      </xdr:nvSpPr>
      <xdr:spPr>
        <a:xfrm>
          <a:off x="12611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38752</xdr:rowOff>
    </xdr:from>
    <xdr:ext cx="405111" cy="259045"/>
    <xdr:sp macro="" textlink="">
      <xdr:nvSpPr>
        <xdr:cNvPr id="521" name="n_1mainValue【認定こども園・幼稚園・保育所】&#10;有形固定資産減価償却率">
          <a:extLst>
            <a:ext uri="{FF2B5EF4-FFF2-40B4-BE49-F238E27FC236}">
              <a16:creationId xmlns:a16="http://schemas.microsoft.com/office/drawing/2014/main" id="{C91F7718-F6E2-4425-907B-B4B5AC44208B}"/>
            </a:ext>
          </a:extLst>
        </xdr:cNvPr>
        <xdr:cNvSpPr txBox="1"/>
      </xdr:nvSpPr>
      <xdr:spPr>
        <a:xfrm>
          <a:off x="15269219"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162577</xdr:rowOff>
    </xdr:from>
    <xdr:ext cx="405111" cy="259045"/>
    <xdr:sp macro="" textlink="">
      <xdr:nvSpPr>
        <xdr:cNvPr id="522" name="n_2mainValue【認定こども園・幼稚園・保育所】&#10;有形固定資産減価償却率">
          <a:extLst>
            <a:ext uri="{FF2B5EF4-FFF2-40B4-BE49-F238E27FC236}">
              <a16:creationId xmlns:a16="http://schemas.microsoft.com/office/drawing/2014/main" id="{C8B7AD40-7989-41AA-BA19-91AB46F4B658}"/>
            </a:ext>
          </a:extLst>
        </xdr:cNvPr>
        <xdr:cNvSpPr txBox="1"/>
      </xdr:nvSpPr>
      <xdr:spPr>
        <a:xfrm>
          <a:off x="14392919" y="5823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105427</xdr:rowOff>
    </xdr:from>
    <xdr:ext cx="405111" cy="259045"/>
    <xdr:sp macro="" textlink="">
      <xdr:nvSpPr>
        <xdr:cNvPr id="523" name="n_3mainValue【認定こども園・幼稚園・保育所】&#10;有形固定資産減価償却率">
          <a:extLst>
            <a:ext uri="{FF2B5EF4-FFF2-40B4-BE49-F238E27FC236}">
              <a16:creationId xmlns:a16="http://schemas.microsoft.com/office/drawing/2014/main" id="{D665D7A6-10F5-4F88-93AE-06E0FBC35342}"/>
            </a:ext>
          </a:extLst>
        </xdr:cNvPr>
        <xdr:cNvSpPr txBox="1"/>
      </xdr:nvSpPr>
      <xdr:spPr>
        <a:xfrm>
          <a:off x="13503919" y="576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63517</xdr:rowOff>
    </xdr:from>
    <xdr:ext cx="405111" cy="259045"/>
    <xdr:sp macro="" textlink="">
      <xdr:nvSpPr>
        <xdr:cNvPr id="524" name="n_4mainValue【認定こども園・幼稚園・保育所】&#10;有形固定資産減価償却率">
          <a:extLst>
            <a:ext uri="{FF2B5EF4-FFF2-40B4-BE49-F238E27FC236}">
              <a16:creationId xmlns:a16="http://schemas.microsoft.com/office/drawing/2014/main" id="{BF3197B2-FFDE-42D5-8213-7A55ADE56FBA}"/>
            </a:ext>
          </a:extLst>
        </xdr:cNvPr>
        <xdr:cNvSpPr txBox="1"/>
      </xdr:nvSpPr>
      <xdr:spPr>
        <a:xfrm>
          <a:off x="12611744" y="572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5" name="正方形/長方形 524">
          <a:extLst>
            <a:ext uri="{FF2B5EF4-FFF2-40B4-BE49-F238E27FC236}">
              <a16:creationId xmlns:a16="http://schemas.microsoft.com/office/drawing/2014/main" id="{835965E7-2BCB-49B4-B5C4-571B5B6097DA}"/>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6" name="正方形/長方形 525">
          <a:extLst>
            <a:ext uri="{FF2B5EF4-FFF2-40B4-BE49-F238E27FC236}">
              <a16:creationId xmlns:a16="http://schemas.microsoft.com/office/drawing/2014/main" id="{9C2C8810-C32E-4041-B319-86E197B43056}"/>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7" name="正方形/長方形 526">
          <a:extLst>
            <a:ext uri="{FF2B5EF4-FFF2-40B4-BE49-F238E27FC236}">
              <a16:creationId xmlns:a16="http://schemas.microsoft.com/office/drawing/2014/main" id="{4EBE9CC2-56C9-48D5-B878-CAF86DB54361}"/>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8" name="正方形/長方形 527">
          <a:extLst>
            <a:ext uri="{FF2B5EF4-FFF2-40B4-BE49-F238E27FC236}">
              <a16:creationId xmlns:a16="http://schemas.microsoft.com/office/drawing/2014/main" id="{1C883DDE-0F62-4666-8BD5-4AA6E37FA6BE}"/>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9" name="正方形/長方形 528">
          <a:extLst>
            <a:ext uri="{FF2B5EF4-FFF2-40B4-BE49-F238E27FC236}">
              <a16:creationId xmlns:a16="http://schemas.microsoft.com/office/drawing/2014/main" id="{C5755346-0D33-4C6B-A726-A150183657A5}"/>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0" name="正方形/長方形 529">
          <a:extLst>
            <a:ext uri="{FF2B5EF4-FFF2-40B4-BE49-F238E27FC236}">
              <a16:creationId xmlns:a16="http://schemas.microsoft.com/office/drawing/2014/main" id="{947A9CE0-4129-4648-89E9-A4DAAE950124}"/>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1" name="正方形/長方形 530">
          <a:extLst>
            <a:ext uri="{FF2B5EF4-FFF2-40B4-BE49-F238E27FC236}">
              <a16:creationId xmlns:a16="http://schemas.microsoft.com/office/drawing/2014/main" id="{445D8211-10C5-429A-8D55-4229D2EC3F5E}"/>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2" name="正方形/長方形 531">
          <a:extLst>
            <a:ext uri="{FF2B5EF4-FFF2-40B4-BE49-F238E27FC236}">
              <a16:creationId xmlns:a16="http://schemas.microsoft.com/office/drawing/2014/main" id="{848988DA-BF51-4D5B-A198-E2E4B0B6A8E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3" name="テキスト ボックス 532">
          <a:extLst>
            <a:ext uri="{FF2B5EF4-FFF2-40B4-BE49-F238E27FC236}">
              <a16:creationId xmlns:a16="http://schemas.microsoft.com/office/drawing/2014/main" id="{C085FBCD-52CA-4EE4-9527-CF7E326CEED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4" name="直線コネクタ 533">
          <a:extLst>
            <a:ext uri="{FF2B5EF4-FFF2-40B4-BE49-F238E27FC236}">
              <a16:creationId xmlns:a16="http://schemas.microsoft.com/office/drawing/2014/main" id="{303EA90E-A94E-41C7-9F98-88718BA9703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5" name="直線コネクタ 534">
          <a:extLst>
            <a:ext uri="{FF2B5EF4-FFF2-40B4-BE49-F238E27FC236}">
              <a16:creationId xmlns:a16="http://schemas.microsoft.com/office/drawing/2014/main" id="{298E7112-8E76-40D7-8C86-8CF4DE40B14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36" name="テキスト ボックス 535">
          <a:extLst>
            <a:ext uri="{FF2B5EF4-FFF2-40B4-BE49-F238E27FC236}">
              <a16:creationId xmlns:a16="http://schemas.microsoft.com/office/drawing/2014/main" id="{AFC8839D-89DD-45DA-9FA4-739635B61148}"/>
            </a:ext>
          </a:extLst>
        </xdr:cNvPr>
        <xdr:cNvSpPr txBox="1"/>
      </xdr:nvSpPr>
      <xdr:spPr>
        <a:xfrm>
          <a:off x="17823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7" name="直線コネクタ 536">
          <a:extLst>
            <a:ext uri="{FF2B5EF4-FFF2-40B4-BE49-F238E27FC236}">
              <a16:creationId xmlns:a16="http://schemas.microsoft.com/office/drawing/2014/main" id="{55F732CA-6DE4-481C-8762-1453B2BBA3F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38" name="テキスト ボックス 537">
          <a:extLst>
            <a:ext uri="{FF2B5EF4-FFF2-40B4-BE49-F238E27FC236}">
              <a16:creationId xmlns:a16="http://schemas.microsoft.com/office/drawing/2014/main" id="{895D47CA-2ADC-4012-8B8F-7BE542E0892E}"/>
            </a:ext>
          </a:extLst>
        </xdr:cNvPr>
        <xdr:cNvSpPr txBox="1"/>
      </xdr:nvSpPr>
      <xdr:spPr>
        <a:xfrm>
          <a:off x="17823996" y="671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9" name="直線コネクタ 538">
          <a:extLst>
            <a:ext uri="{FF2B5EF4-FFF2-40B4-BE49-F238E27FC236}">
              <a16:creationId xmlns:a16="http://schemas.microsoft.com/office/drawing/2014/main" id="{EB3F8044-7376-48B2-9643-F8D04AB46D4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40" name="テキスト ボックス 539">
          <a:extLst>
            <a:ext uri="{FF2B5EF4-FFF2-40B4-BE49-F238E27FC236}">
              <a16:creationId xmlns:a16="http://schemas.microsoft.com/office/drawing/2014/main" id="{5774430D-5634-4F72-9701-AE391E7F4C9A}"/>
            </a:ext>
          </a:extLst>
        </xdr:cNvPr>
        <xdr:cNvSpPr txBox="1"/>
      </xdr:nvSpPr>
      <xdr:spPr>
        <a:xfrm>
          <a:off x="17823996"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1" name="直線コネクタ 540">
          <a:extLst>
            <a:ext uri="{FF2B5EF4-FFF2-40B4-BE49-F238E27FC236}">
              <a16:creationId xmlns:a16="http://schemas.microsoft.com/office/drawing/2014/main" id="{8D5FD263-2FC1-4A3C-A795-56C5B0A2493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42" name="テキスト ボックス 541">
          <a:extLst>
            <a:ext uri="{FF2B5EF4-FFF2-40B4-BE49-F238E27FC236}">
              <a16:creationId xmlns:a16="http://schemas.microsoft.com/office/drawing/2014/main" id="{3A214089-DE70-406B-BC44-8630DD30BDD9}"/>
            </a:ext>
          </a:extLst>
        </xdr:cNvPr>
        <xdr:cNvSpPr txBox="1"/>
      </xdr:nvSpPr>
      <xdr:spPr>
        <a:xfrm>
          <a:off x="17823996" y="595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3" name="直線コネクタ 542">
          <a:extLst>
            <a:ext uri="{FF2B5EF4-FFF2-40B4-BE49-F238E27FC236}">
              <a16:creationId xmlns:a16="http://schemas.microsoft.com/office/drawing/2014/main" id="{005C7AA8-2C4D-40C3-8BB8-1A848C463D7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44" name="テキスト ボックス 543">
          <a:extLst>
            <a:ext uri="{FF2B5EF4-FFF2-40B4-BE49-F238E27FC236}">
              <a16:creationId xmlns:a16="http://schemas.microsoft.com/office/drawing/2014/main" id="{38DB87CB-6A13-48CF-AB56-AF13649E8FFD}"/>
            </a:ext>
          </a:extLst>
        </xdr:cNvPr>
        <xdr:cNvSpPr txBox="1"/>
      </xdr:nvSpPr>
      <xdr:spPr>
        <a:xfrm>
          <a:off x="17823996" y="557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5" name="直線コネクタ 544">
          <a:extLst>
            <a:ext uri="{FF2B5EF4-FFF2-40B4-BE49-F238E27FC236}">
              <a16:creationId xmlns:a16="http://schemas.microsoft.com/office/drawing/2014/main" id="{BC357611-FF62-42F2-8DE5-2793AAAF3D2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46" name="テキスト ボックス 545">
          <a:extLst>
            <a:ext uri="{FF2B5EF4-FFF2-40B4-BE49-F238E27FC236}">
              <a16:creationId xmlns:a16="http://schemas.microsoft.com/office/drawing/2014/main" id="{25681CD4-B90A-48EB-8D7B-A0590AB1631C}"/>
            </a:ext>
          </a:extLst>
        </xdr:cNvPr>
        <xdr:cNvSpPr txBox="1"/>
      </xdr:nvSpPr>
      <xdr:spPr>
        <a:xfrm>
          <a:off x="17823996"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7" name="【認定こども園・幼稚園・保育所】&#10;一人当たり面積グラフ枠">
          <a:extLst>
            <a:ext uri="{FF2B5EF4-FFF2-40B4-BE49-F238E27FC236}">
              <a16:creationId xmlns:a16="http://schemas.microsoft.com/office/drawing/2014/main" id="{AFD69E1C-C73E-4D67-B3C9-9D02432CCED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548" name="直線コネクタ 547">
          <a:extLst>
            <a:ext uri="{FF2B5EF4-FFF2-40B4-BE49-F238E27FC236}">
              <a16:creationId xmlns:a16="http://schemas.microsoft.com/office/drawing/2014/main" id="{4F8D5658-02F4-4EFC-AE4F-FEADAACE4EE9}"/>
            </a:ext>
          </a:extLst>
        </xdr:cNvPr>
        <xdr:cNvCxnSpPr/>
      </xdr:nvCxnSpPr>
      <xdr:spPr>
        <a:xfrm flipV="1">
          <a:off x="22164039"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49" name="【認定こども園・幼稚園・保育所】&#10;一人当たり面積最小値テキスト">
          <a:extLst>
            <a:ext uri="{FF2B5EF4-FFF2-40B4-BE49-F238E27FC236}">
              <a16:creationId xmlns:a16="http://schemas.microsoft.com/office/drawing/2014/main" id="{5D8C8841-545F-43F5-A3BF-66B688EEDB07}"/>
            </a:ext>
          </a:extLst>
        </xdr:cNvPr>
        <xdr:cNvSpPr txBox="1"/>
      </xdr:nvSpPr>
      <xdr:spPr>
        <a:xfrm>
          <a:off x="22202775"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50" name="直線コネクタ 549">
          <a:extLst>
            <a:ext uri="{FF2B5EF4-FFF2-40B4-BE49-F238E27FC236}">
              <a16:creationId xmlns:a16="http://schemas.microsoft.com/office/drawing/2014/main" id="{ACBE7730-A0B2-4567-A953-24EF88D9E884}"/>
            </a:ext>
          </a:extLst>
        </xdr:cNvPr>
        <xdr:cNvCxnSpPr/>
      </xdr:nvCxnSpPr>
      <xdr:spPr>
        <a:xfrm>
          <a:off x="22075775" y="7200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551" name="【認定こども園・幼稚園・保育所】&#10;一人当たり面積最大値テキスト">
          <a:extLst>
            <a:ext uri="{FF2B5EF4-FFF2-40B4-BE49-F238E27FC236}">
              <a16:creationId xmlns:a16="http://schemas.microsoft.com/office/drawing/2014/main" id="{571CFB22-AC2D-447E-BB48-25DD03D74B17}"/>
            </a:ext>
          </a:extLst>
        </xdr:cNvPr>
        <xdr:cNvSpPr txBox="1"/>
      </xdr:nvSpPr>
      <xdr:spPr>
        <a:xfrm>
          <a:off x="22202775"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552" name="直線コネクタ 551">
          <a:extLst>
            <a:ext uri="{FF2B5EF4-FFF2-40B4-BE49-F238E27FC236}">
              <a16:creationId xmlns:a16="http://schemas.microsoft.com/office/drawing/2014/main" id="{39412EE9-D9A8-4083-BDB3-FD8C1BB73091}"/>
            </a:ext>
          </a:extLst>
        </xdr:cNvPr>
        <xdr:cNvCxnSpPr/>
      </xdr:nvCxnSpPr>
      <xdr:spPr>
        <a:xfrm>
          <a:off x="22075775" y="592074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553" name="【認定こども園・幼稚園・保育所】&#10;一人当たり面積平均値テキスト">
          <a:extLst>
            <a:ext uri="{FF2B5EF4-FFF2-40B4-BE49-F238E27FC236}">
              <a16:creationId xmlns:a16="http://schemas.microsoft.com/office/drawing/2014/main" id="{D82DC9D1-B9E8-4A4D-9D31-67DC7B8FA7A8}"/>
            </a:ext>
          </a:extLst>
        </xdr:cNvPr>
        <xdr:cNvSpPr txBox="1"/>
      </xdr:nvSpPr>
      <xdr:spPr>
        <a:xfrm>
          <a:off x="22202775"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554" name="フローチャート: 判断 553">
          <a:extLst>
            <a:ext uri="{FF2B5EF4-FFF2-40B4-BE49-F238E27FC236}">
              <a16:creationId xmlns:a16="http://schemas.microsoft.com/office/drawing/2014/main" id="{599862ED-8692-41F3-8D53-AFFD9A2971FE}"/>
            </a:ext>
          </a:extLst>
        </xdr:cNvPr>
        <xdr:cNvSpPr/>
      </xdr:nvSpPr>
      <xdr:spPr>
        <a:xfrm>
          <a:off x="22113875" y="67081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555" name="フローチャート: 判断 554">
          <a:extLst>
            <a:ext uri="{FF2B5EF4-FFF2-40B4-BE49-F238E27FC236}">
              <a16:creationId xmlns:a16="http://schemas.microsoft.com/office/drawing/2014/main" id="{D036D020-C57D-465D-A6F5-1CDD56FC9BDE}"/>
            </a:ext>
          </a:extLst>
        </xdr:cNvPr>
        <xdr:cNvSpPr/>
      </xdr:nvSpPr>
      <xdr:spPr>
        <a:xfrm>
          <a:off x="21275675" y="671893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556" name="フローチャート: 判断 555">
          <a:extLst>
            <a:ext uri="{FF2B5EF4-FFF2-40B4-BE49-F238E27FC236}">
              <a16:creationId xmlns:a16="http://schemas.microsoft.com/office/drawing/2014/main" id="{5CA17C80-0F5A-4255-8E32-ADE1463791DC}"/>
            </a:ext>
          </a:extLst>
        </xdr:cNvPr>
        <xdr:cNvSpPr/>
      </xdr:nvSpPr>
      <xdr:spPr>
        <a:xfrm>
          <a:off x="20383500" y="67189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557" name="フローチャート: 判断 556">
          <a:extLst>
            <a:ext uri="{FF2B5EF4-FFF2-40B4-BE49-F238E27FC236}">
              <a16:creationId xmlns:a16="http://schemas.microsoft.com/office/drawing/2014/main" id="{B19FB639-A39E-4D0E-BEDA-0100515A1E2D}"/>
            </a:ext>
          </a:extLst>
        </xdr:cNvPr>
        <xdr:cNvSpPr/>
      </xdr:nvSpPr>
      <xdr:spPr>
        <a:xfrm>
          <a:off x="19497675" y="67081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558" name="フローチャート: 判断 557">
          <a:extLst>
            <a:ext uri="{FF2B5EF4-FFF2-40B4-BE49-F238E27FC236}">
              <a16:creationId xmlns:a16="http://schemas.microsoft.com/office/drawing/2014/main" id="{07577ADC-E706-4189-BB9A-66E678C1433B}"/>
            </a:ext>
          </a:extLst>
        </xdr:cNvPr>
        <xdr:cNvSpPr/>
      </xdr:nvSpPr>
      <xdr:spPr>
        <a:xfrm>
          <a:off x="18608675" y="67417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140AA58F-96B3-4AA9-8595-FA846653DA48}"/>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4C0709C1-1A64-431A-8FE3-60AF3DD96E80}"/>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F6873A02-74DA-48E7-A745-B17F93D1A95D}"/>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E658790E-08B3-4F96-B43E-4BBF1D2B43C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D20833A3-91CF-47AA-9CC6-00141B2942DE}"/>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55880</xdr:rowOff>
    </xdr:from>
    <xdr:to>
      <xdr:col>112</xdr:col>
      <xdr:colOff>38100</xdr:colOff>
      <xdr:row>40</xdr:row>
      <xdr:rowOff>157480</xdr:rowOff>
    </xdr:to>
    <xdr:sp macro="" textlink="">
      <xdr:nvSpPr>
        <xdr:cNvPr id="564" name="楕円 563">
          <a:extLst>
            <a:ext uri="{FF2B5EF4-FFF2-40B4-BE49-F238E27FC236}">
              <a16:creationId xmlns:a16="http://schemas.microsoft.com/office/drawing/2014/main" id="{ED8770C7-53AE-428B-B68A-C01886B9CB68}"/>
            </a:ext>
          </a:extLst>
        </xdr:cNvPr>
        <xdr:cNvSpPr/>
      </xdr:nvSpPr>
      <xdr:spPr>
        <a:xfrm>
          <a:off x="21275675" y="69138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63500</xdr:rowOff>
    </xdr:from>
    <xdr:to>
      <xdr:col>107</xdr:col>
      <xdr:colOff>101600</xdr:colOff>
      <xdr:row>40</xdr:row>
      <xdr:rowOff>165100</xdr:rowOff>
    </xdr:to>
    <xdr:sp macro="" textlink="">
      <xdr:nvSpPr>
        <xdr:cNvPr id="565" name="楕円 564">
          <a:extLst>
            <a:ext uri="{FF2B5EF4-FFF2-40B4-BE49-F238E27FC236}">
              <a16:creationId xmlns:a16="http://schemas.microsoft.com/office/drawing/2014/main" id="{6AD9DFF5-BEF9-4B82-817F-CFA59BA35D49}"/>
            </a:ext>
          </a:extLst>
        </xdr:cNvPr>
        <xdr:cNvSpPr/>
      </xdr:nvSpPr>
      <xdr:spPr>
        <a:xfrm>
          <a:off x="20383500" y="69246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106680</xdr:rowOff>
    </xdr:from>
    <xdr:to>
      <xdr:col>111</xdr:col>
      <xdr:colOff>177800</xdr:colOff>
      <xdr:row>40</xdr:row>
      <xdr:rowOff>114300</xdr:rowOff>
    </xdr:to>
    <xdr:cxnSp macro="">
      <xdr:nvCxnSpPr>
        <xdr:cNvPr id="566" name="直線コネクタ 565">
          <a:extLst>
            <a:ext uri="{FF2B5EF4-FFF2-40B4-BE49-F238E27FC236}">
              <a16:creationId xmlns:a16="http://schemas.microsoft.com/office/drawing/2014/main" id="{7F29D597-1533-4896-BA1E-3903BEA150BB}"/>
            </a:ext>
          </a:extLst>
        </xdr:cNvPr>
        <xdr:cNvCxnSpPr/>
      </xdr:nvCxnSpPr>
      <xdr:spPr>
        <a:xfrm flipV="1">
          <a:off x="20437475" y="6967855"/>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63500</xdr:rowOff>
    </xdr:from>
    <xdr:to>
      <xdr:col>102</xdr:col>
      <xdr:colOff>165100</xdr:colOff>
      <xdr:row>40</xdr:row>
      <xdr:rowOff>165100</xdr:rowOff>
    </xdr:to>
    <xdr:sp macro="" textlink="">
      <xdr:nvSpPr>
        <xdr:cNvPr id="567" name="楕円 566">
          <a:extLst>
            <a:ext uri="{FF2B5EF4-FFF2-40B4-BE49-F238E27FC236}">
              <a16:creationId xmlns:a16="http://schemas.microsoft.com/office/drawing/2014/main" id="{74E38F0E-3554-45F7-879E-E02C1ED97F96}"/>
            </a:ext>
          </a:extLst>
        </xdr:cNvPr>
        <xdr:cNvSpPr/>
      </xdr:nvSpPr>
      <xdr:spPr>
        <a:xfrm>
          <a:off x="19497675" y="69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114300</xdr:rowOff>
    </xdr:from>
    <xdr:to>
      <xdr:col>107</xdr:col>
      <xdr:colOff>50800</xdr:colOff>
      <xdr:row>40</xdr:row>
      <xdr:rowOff>114300</xdr:rowOff>
    </xdr:to>
    <xdr:cxnSp macro="">
      <xdr:nvCxnSpPr>
        <xdr:cNvPr id="568" name="直線コネクタ 567">
          <a:extLst>
            <a:ext uri="{FF2B5EF4-FFF2-40B4-BE49-F238E27FC236}">
              <a16:creationId xmlns:a16="http://schemas.microsoft.com/office/drawing/2014/main" id="{CFE3E120-E3BF-417B-AD84-D118957A636E}"/>
            </a:ext>
          </a:extLst>
        </xdr:cNvPr>
        <xdr:cNvCxnSpPr/>
      </xdr:nvCxnSpPr>
      <xdr:spPr>
        <a:xfrm>
          <a:off x="19545300" y="697230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71120</xdr:rowOff>
    </xdr:from>
    <xdr:to>
      <xdr:col>98</xdr:col>
      <xdr:colOff>38100</xdr:colOff>
      <xdr:row>41</xdr:row>
      <xdr:rowOff>1270</xdr:rowOff>
    </xdr:to>
    <xdr:sp macro="" textlink="">
      <xdr:nvSpPr>
        <xdr:cNvPr id="569" name="楕円 568">
          <a:extLst>
            <a:ext uri="{FF2B5EF4-FFF2-40B4-BE49-F238E27FC236}">
              <a16:creationId xmlns:a16="http://schemas.microsoft.com/office/drawing/2014/main" id="{F75608FF-4D39-4CD7-9F21-8886BC5FAA5C}"/>
            </a:ext>
          </a:extLst>
        </xdr:cNvPr>
        <xdr:cNvSpPr/>
      </xdr:nvSpPr>
      <xdr:spPr>
        <a:xfrm>
          <a:off x="18608675" y="69322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114300</xdr:rowOff>
    </xdr:from>
    <xdr:to>
      <xdr:col>102</xdr:col>
      <xdr:colOff>114300</xdr:colOff>
      <xdr:row>40</xdr:row>
      <xdr:rowOff>121920</xdr:rowOff>
    </xdr:to>
    <xdr:cxnSp macro="">
      <xdr:nvCxnSpPr>
        <xdr:cNvPr id="570" name="直線コネクタ 569">
          <a:extLst>
            <a:ext uri="{FF2B5EF4-FFF2-40B4-BE49-F238E27FC236}">
              <a16:creationId xmlns:a16="http://schemas.microsoft.com/office/drawing/2014/main" id="{A9FF3F32-58B5-4530-9753-8B4C4AF83429}"/>
            </a:ext>
          </a:extLst>
        </xdr:cNvPr>
        <xdr:cNvCxnSpPr/>
      </xdr:nvCxnSpPr>
      <xdr:spPr>
        <a:xfrm flipV="1">
          <a:off x="18659475" y="6972300"/>
          <a:ext cx="8858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571" name="n_1aveValue【認定こども園・幼稚園・保育所】&#10;一人当たり面積">
          <a:extLst>
            <a:ext uri="{FF2B5EF4-FFF2-40B4-BE49-F238E27FC236}">
              <a16:creationId xmlns:a16="http://schemas.microsoft.com/office/drawing/2014/main" id="{93891128-2A8A-419C-B59C-A18AB494E3BB}"/>
            </a:ext>
          </a:extLst>
        </xdr:cNvPr>
        <xdr:cNvSpPr txBox="1"/>
      </xdr:nvSpPr>
      <xdr:spPr>
        <a:xfrm>
          <a:off x="21078902" y="649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572" name="n_2aveValue【認定こども園・幼稚園・保育所】&#10;一人当たり面積">
          <a:extLst>
            <a:ext uri="{FF2B5EF4-FFF2-40B4-BE49-F238E27FC236}">
              <a16:creationId xmlns:a16="http://schemas.microsoft.com/office/drawing/2014/main" id="{15A1C69B-376D-4574-8A76-A41739E51B4B}"/>
            </a:ext>
          </a:extLst>
        </xdr:cNvPr>
        <xdr:cNvSpPr txBox="1"/>
      </xdr:nvSpPr>
      <xdr:spPr>
        <a:xfrm>
          <a:off x="20202602" y="649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73" name="n_3aveValue【認定こども園・幼稚園・保育所】&#10;一人当たり面積">
          <a:extLst>
            <a:ext uri="{FF2B5EF4-FFF2-40B4-BE49-F238E27FC236}">
              <a16:creationId xmlns:a16="http://schemas.microsoft.com/office/drawing/2014/main" id="{358FFEC4-5C02-489C-9258-821704554895}"/>
            </a:ext>
          </a:extLst>
        </xdr:cNvPr>
        <xdr:cNvSpPr txBox="1"/>
      </xdr:nvSpPr>
      <xdr:spPr>
        <a:xfrm>
          <a:off x="19313602" y="648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74" name="n_4aveValue【認定こども園・幼稚園・保育所】&#10;一人当たり面積">
          <a:extLst>
            <a:ext uri="{FF2B5EF4-FFF2-40B4-BE49-F238E27FC236}">
              <a16:creationId xmlns:a16="http://schemas.microsoft.com/office/drawing/2014/main" id="{98D4B3FB-05C2-415F-BF99-9CFFA6507AB8}"/>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148607</xdr:rowOff>
    </xdr:from>
    <xdr:ext cx="469744" cy="259045"/>
    <xdr:sp macro="" textlink="">
      <xdr:nvSpPr>
        <xdr:cNvPr id="575" name="n_1mainValue【認定こども園・幼稚園・保育所】&#10;一人当たり面積">
          <a:extLst>
            <a:ext uri="{FF2B5EF4-FFF2-40B4-BE49-F238E27FC236}">
              <a16:creationId xmlns:a16="http://schemas.microsoft.com/office/drawing/2014/main" id="{82F76604-8D5C-400C-84F0-7F7A673CD8AF}"/>
            </a:ext>
          </a:extLst>
        </xdr:cNvPr>
        <xdr:cNvSpPr txBox="1"/>
      </xdr:nvSpPr>
      <xdr:spPr>
        <a:xfrm>
          <a:off x="21078902"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156227</xdr:rowOff>
    </xdr:from>
    <xdr:ext cx="469744" cy="259045"/>
    <xdr:sp macro="" textlink="">
      <xdr:nvSpPr>
        <xdr:cNvPr id="576" name="n_2mainValue【認定こども園・幼稚園・保育所】&#10;一人当たり面積">
          <a:extLst>
            <a:ext uri="{FF2B5EF4-FFF2-40B4-BE49-F238E27FC236}">
              <a16:creationId xmlns:a16="http://schemas.microsoft.com/office/drawing/2014/main" id="{2E953623-52DA-45E8-9541-DB84E38EDF2D}"/>
            </a:ext>
          </a:extLst>
        </xdr:cNvPr>
        <xdr:cNvSpPr txBox="1"/>
      </xdr:nvSpPr>
      <xdr:spPr>
        <a:xfrm>
          <a:off x="20202602"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156227</xdr:rowOff>
    </xdr:from>
    <xdr:ext cx="469744" cy="259045"/>
    <xdr:sp macro="" textlink="">
      <xdr:nvSpPr>
        <xdr:cNvPr id="577" name="n_3mainValue【認定こども園・幼稚園・保育所】&#10;一人当たり面積">
          <a:extLst>
            <a:ext uri="{FF2B5EF4-FFF2-40B4-BE49-F238E27FC236}">
              <a16:creationId xmlns:a16="http://schemas.microsoft.com/office/drawing/2014/main" id="{DC4C4F4A-E624-4411-9FF9-5297DAF9F722}"/>
            </a:ext>
          </a:extLst>
        </xdr:cNvPr>
        <xdr:cNvSpPr txBox="1"/>
      </xdr:nvSpPr>
      <xdr:spPr>
        <a:xfrm>
          <a:off x="19313602"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163847</xdr:rowOff>
    </xdr:from>
    <xdr:ext cx="469744" cy="259045"/>
    <xdr:sp macro="" textlink="">
      <xdr:nvSpPr>
        <xdr:cNvPr id="578" name="n_4mainValue【認定こども園・幼稚園・保育所】&#10;一人当たり面積">
          <a:extLst>
            <a:ext uri="{FF2B5EF4-FFF2-40B4-BE49-F238E27FC236}">
              <a16:creationId xmlns:a16="http://schemas.microsoft.com/office/drawing/2014/main" id="{6451580A-4C5E-43A0-A22C-6165778FDD76}"/>
            </a:ext>
          </a:extLst>
        </xdr:cNvPr>
        <xdr:cNvSpPr txBox="1"/>
      </xdr:nvSpPr>
      <xdr:spPr>
        <a:xfrm>
          <a:off x="18421427" y="702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9" name="正方形/長方形 578">
          <a:extLst>
            <a:ext uri="{FF2B5EF4-FFF2-40B4-BE49-F238E27FC236}">
              <a16:creationId xmlns:a16="http://schemas.microsoft.com/office/drawing/2014/main" id="{1953318C-6063-41AE-A9DC-CFD0889CEA84}"/>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0" name="正方形/長方形 579">
          <a:extLst>
            <a:ext uri="{FF2B5EF4-FFF2-40B4-BE49-F238E27FC236}">
              <a16:creationId xmlns:a16="http://schemas.microsoft.com/office/drawing/2014/main" id="{B930E4B4-FC50-4031-B1E9-DB48BD0FF479}"/>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1" name="正方形/長方形 580">
          <a:extLst>
            <a:ext uri="{FF2B5EF4-FFF2-40B4-BE49-F238E27FC236}">
              <a16:creationId xmlns:a16="http://schemas.microsoft.com/office/drawing/2014/main" id="{AEDCB178-76EA-4B1C-9747-0E9F3A2C7CF1}"/>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2" name="正方形/長方形 581">
          <a:extLst>
            <a:ext uri="{FF2B5EF4-FFF2-40B4-BE49-F238E27FC236}">
              <a16:creationId xmlns:a16="http://schemas.microsoft.com/office/drawing/2014/main" id="{EDA7FF02-D031-4188-9E28-F176A74D2306}"/>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3" name="正方形/長方形 582">
          <a:extLst>
            <a:ext uri="{FF2B5EF4-FFF2-40B4-BE49-F238E27FC236}">
              <a16:creationId xmlns:a16="http://schemas.microsoft.com/office/drawing/2014/main" id="{286FA1E4-EB7C-416C-900B-02B540213EC3}"/>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4" name="正方形/長方形 583">
          <a:extLst>
            <a:ext uri="{FF2B5EF4-FFF2-40B4-BE49-F238E27FC236}">
              <a16:creationId xmlns:a16="http://schemas.microsoft.com/office/drawing/2014/main" id="{14E49D3B-8583-45C0-8E39-B0B8D9AC3182}"/>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5" name="正方形/長方形 584">
          <a:extLst>
            <a:ext uri="{FF2B5EF4-FFF2-40B4-BE49-F238E27FC236}">
              <a16:creationId xmlns:a16="http://schemas.microsoft.com/office/drawing/2014/main" id="{048596D7-393C-403A-9CE0-EDF2C19F7348}"/>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6" name="正方形/長方形 585">
          <a:extLst>
            <a:ext uri="{FF2B5EF4-FFF2-40B4-BE49-F238E27FC236}">
              <a16:creationId xmlns:a16="http://schemas.microsoft.com/office/drawing/2014/main" id="{0B0A901C-EF8A-4C87-AE4D-BDA8C96C79C3}"/>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7" name="テキスト ボックス 586">
          <a:extLst>
            <a:ext uri="{FF2B5EF4-FFF2-40B4-BE49-F238E27FC236}">
              <a16:creationId xmlns:a16="http://schemas.microsoft.com/office/drawing/2014/main" id="{7271E151-CE44-4DC4-A0C6-6A77E4375C63}"/>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8" name="直線コネクタ 587">
          <a:extLst>
            <a:ext uri="{FF2B5EF4-FFF2-40B4-BE49-F238E27FC236}">
              <a16:creationId xmlns:a16="http://schemas.microsoft.com/office/drawing/2014/main" id="{10F74CE0-EBE8-4EEA-9D2A-6898C4C6959E}"/>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9" name="テキスト ボックス 588">
          <a:extLst>
            <a:ext uri="{FF2B5EF4-FFF2-40B4-BE49-F238E27FC236}">
              <a16:creationId xmlns:a16="http://schemas.microsoft.com/office/drawing/2014/main" id="{BF764918-D137-4020-85E8-1C669B275ED0}"/>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90" name="直線コネクタ 589">
          <a:extLst>
            <a:ext uri="{FF2B5EF4-FFF2-40B4-BE49-F238E27FC236}">
              <a16:creationId xmlns:a16="http://schemas.microsoft.com/office/drawing/2014/main" id="{156BA192-ABD8-40DB-BA6D-14E79182BA19}"/>
            </a:ext>
          </a:extLst>
        </xdr:cNvPr>
        <xdr:cNvCxnSpPr/>
      </xdr:nvCxnSpPr>
      <xdr:spPr>
        <a:xfrm>
          <a:off x="12449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91" name="テキスト ボックス 590">
          <a:extLst>
            <a:ext uri="{FF2B5EF4-FFF2-40B4-BE49-F238E27FC236}">
              <a16:creationId xmlns:a16="http://schemas.microsoft.com/office/drawing/2014/main" id="{A6AF3FDF-2FB3-4DCB-A8DF-787B896470CD}"/>
            </a:ext>
          </a:extLst>
        </xdr:cNvPr>
        <xdr:cNvSpPr txBox="1"/>
      </xdr:nvSpPr>
      <xdr:spPr>
        <a:xfrm>
          <a:off x="12042941" y="10964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92" name="直線コネクタ 591">
          <a:extLst>
            <a:ext uri="{FF2B5EF4-FFF2-40B4-BE49-F238E27FC236}">
              <a16:creationId xmlns:a16="http://schemas.microsoft.com/office/drawing/2014/main" id="{F3D2187B-C822-4342-98AA-FABE43A1DD66}"/>
            </a:ext>
          </a:extLst>
        </xdr:cNvPr>
        <xdr:cNvCxnSpPr/>
      </xdr:nvCxnSpPr>
      <xdr:spPr>
        <a:xfrm>
          <a:off x="12449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93" name="テキスト ボックス 592">
          <a:extLst>
            <a:ext uri="{FF2B5EF4-FFF2-40B4-BE49-F238E27FC236}">
              <a16:creationId xmlns:a16="http://schemas.microsoft.com/office/drawing/2014/main" id="{6BF2F742-42C3-4A20-AF46-C14068D9D59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94" name="直線コネクタ 593">
          <a:extLst>
            <a:ext uri="{FF2B5EF4-FFF2-40B4-BE49-F238E27FC236}">
              <a16:creationId xmlns:a16="http://schemas.microsoft.com/office/drawing/2014/main" id="{E819BCF5-2FDA-417E-81E6-F12ECFBE0F2D}"/>
            </a:ext>
          </a:extLst>
        </xdr:cNvPr>
        <xdr:cNvCxnSpPr/>
      </xdr:nvCxnSpPr>
      <xdr:spPr>
        <a:xfrm>
          <a:off x="12449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95" name="テキスト ボックス 594">
          <a:extLst>
            <a:ext uri="{FF2B5EF4-FFF2-40B4-BE49-F238E27FC236}">
              <a16:creationId xmlns:a16="http://schemas.microsoft.com/office/drawing/2014/main" id="{696F1CD9-C183-421E-8D0B-B1105CB68FE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96" name="直線コネクタ 595">
          <a:extLst>
            <a:ext uri="{FF2B5EF4-FFF2-40B4-BE49-F238E27FC236}">
              <a16:creationId xmlns:a16="http://schemas.microsoft.com/office/drawing/2014/main" id="{80F52E9E-6025-4544-98F9-16390E8A328F}"/>
            </a:ext>
          </a:extLst>
        </xdr:cNvPr>
        <xdr:cNvCxnSpPr/>
      </xdr:nvCxnSpPr>
      <xdr:spPr>
        <a:xfrm>
          <a:off x="12449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97" name="テキスト ボックス 596">
          <a:extLst>
            <a:ext uri="{FF2B5EF4-FFF2-40B4-BE49-F238E27FC236}">
              <a16:creationId xmlns:a16="http://schemas.microsoft.com/office/drawing/2014/main" id="{68214825-F15B-48A7-BBD3-22E18D5C972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98" name="直線コネクタ 597">
          <a:extLst>
            <a:ext uri="{FF2B5EF4-FFF2-40B4-BE49-F238E27FC236}">
              <a16:creationId xmlns:a16="http://schemas.microsoft.com/office/drawing/2014/main" id="{8E44ADCA-A54A-4953-BD55-B00764F24BE0}"/>
            </a:ext>
          </a:extLst>
        </xdr:cNvPr>
        <xdr:cNvCxnSpPr/>
      </xdr:nvCxnSpPr>
      <xdr:spPr>
        <a:xfrm>
          <a:off x="12449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99" name="テキスト ボックス 598">
          <a:extLst>
            <a:ext uri="{FF2B5EF4-FFF2-40B4-BE49-F238E27FC236}">
              <a16:creationId xmlns:a16="http://schemas.microsoft.com/office/drawing/2014/main" id="{63B05CB1-6CDD-4289-9752-15717B2499D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00" name="直線コネクタ 599">
          <a:extLst>
            <a:ext uri="{FF2B5EF4-FFF2-40B4-BE49-F238E27FC236}">
              <a16:creationId xmlns:a16="http://schemas.microsoft.com/office/drawing/2014/main" id="{DC575ED4-8F53-4EDB-81EC-E9BB53A758D7}"/>
            </a:ext>
          </a:extLst>
        </xdr:cNvPr>
        <xdr:cNvCxnSpPr/>
      </xdr:nvCxnSpPr>
      <xdr:spPr>
        <a:xfrm>
          <a:off x="12449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01" name="テキスト ボックス 600">
          <a:extLst>
            <a:ext uri="{FF2B5EF4-FFF2-40B4-BE49-F238E27FC236}">
              <a16:creationId xmlns:a16="http://schemas.microsoft.com/office/drawing/2014/main" id="{CE56F16F-107A-43EF-A441-273C5DE884FD}"/>
            </a:ext>
          </a:extLst>
        </xdr:cNvPr>
        <xdr:cNvSpPr txBox="1"/>
      </xdr:nvSpPr>
      <xdr:spPr>
        <a:xfrm>
          <a:off x="12042941" y="9331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2" name="直線コネクタ 601">
          <a:extLst>
            <a:ext uri="{FF2B5EF4-FFF2-40B4-BE49-F238E27FC236}">
              <a16:creationId xmlns:a16="http://schemas.microsoft.com/office/drawing/2014/main" id="{F3DD434D-633D-4B39-8859-72352A855256}"/>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03" name="テキスト ボックス 602">
          <a:extLst>
            <a:ext uri="{FF2B5EF4-FFF2-40B4-BE49-F238E27FC236}">
              <a16:creationId xmlns:a16="http://schemas.microsoft.com/office/drawing/2014/main" id="{23523051-70A5-43C9-9409-0BE1F585E4C8}"/>
            </a:ext>
          </a:extLst>
        </xdr:cNvPr>
        <xdr:cNvSpPr txBox="1"/>
      </xdr:nvSpPr>
      <xdr:spPr>
        <a:xfrm>
          <a:off x="12042941" y="900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4" name="【学校施設】&#10;有形固定資産減価償却率グラフ枠">
          <a:extLst>
            <a:ext uri="{FF2B5EF4-FFF2-40B4-BE49-F238E27FC236}">
              <a16:creationId xmlns:a16="http://schemas.microsoft.com/office/drawing/2014/main" id="{8BE81B8C-D6B9-4ACD-B8FA-B4A5BDEF65D4}"/>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605" name="直線コネクタ 604">
          <a:extLst>
            <a:ext uri="{FF2B5EF4-FFF2-40B4-BE49-F238E27FC236}">
              <a16:creationId xmlns:a16="http://schemas.microsoft.com/office/drawing/2014/main" id="{C7E4126C-2E09-4AA2-B8CC-98F57D9512B2}"/>
            </a:ext>
          </a:extLst>
        </xdr:cNvPr>
        <xdr:cNvCxnSpPr/>
      </xdr:nvCxnSpPr>
      <xdr:spPr>
        <a:xfrm flipV="1">
          <a:off x="16322039" y="9424760"/>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606" name="【学校施設】&#10;有形固定資産減価償却率最小値テキスト">
          <a:extLst>
            <a:ext uri="{FF2B5EF4-FFF2-40B4-BE49-F238E27FC236}">
              <a16:creationId xmlns:a16="http://schemas.microsoft.com/office/drawing/2014/main" id="{7FF35221-704D-4A48-8FFF-8CA3AF922AE5}"/>
            </a:ext>
          </a:extLst>
        </xdr:cNvPr>
        <xdr:cNvSpPr txBox="1"/>
      </xdr:nvSpPr>
      <xdr:spPr>
        <a:xfrm>
          <a:off x="16360775"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607" name="直線コネクタ 606">
          <a:extLst>
            <a:ext uri="{FF2B5EF4-FFF2-40B4-BE49-F238E27FC236}">
              <a16:creationId xmlns:a16="http://schemas.microsoft.com/office/drawing/2014/main" id="{A5C66886-B937-4BD6-8EC3-DA00424D6818}"/>
            </a:ext>
          </a:extLst>
        </xdr:cNvPr>
        <xdr:cNvCxnSpPr/>
      </xdr:nvCxnSpPr>
      <xdr:spPr>
        <a:xfrm>
          <a:off x="16230600" y="1094984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608" name="【学校施設】&#10;有形固定資産減価償却率最大値テキスト">
          <a:extLst>
            <a:ext uri="{FF2B5EF4-FFF2-40B4-BE49-F238E27FC236}">
              <a16:creationId xmlns:a16="http://schemas.microsoft.com/office/drawing/2014/main" id="{25462172-7F9F-4E7D-8D45-E827A0C11F64}"/>
            </a:ext>
          </a:extLst>
        </xdr:cNvPr>
        <xdr:cNvSpPr txBox="1"/>
      </xdr:nvSpPr>
      <xdr:spPr>
        <a:xfrm>
          <a:off x="16360775"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609" name="直線コネクタ 608">
          <a:extLst>
            <a:ext uri="{FF2B5EF4-FFF2-40B4-BE49-F238E27FC236}">
              <a16:creationId xmlns:a16="http://schemas.microsoft.com/office/drawing/2014/main" id="{36BA628D-ACBD-4FB9-8644-95E9208D6398}"/>
            </a:ext>
          </a:extLst>
        </xdr:cNvPr>
        <xdr:cNvCxnSpPr/>
      </xdr:nvCxnSpPr>
      <xdr:spPr>
        <a:xfrm>
          <a:off x="16230600" y="942476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610" name="【学校施設】&#10;有形固定資産減価償却率平均値テキスト">
          <a:extLst>
            <a:ext uri="{FF2B5EF4-FFF2-40B4-BE49-F238E27FC236}">
              <a16:creationId xmlns:a16="http://schemas.microsoft.com/office/drawing/2014/main" id="{F5B229BD-3BE7-45F8-A193-3B71CA5CF138}"/>
            </a:ext>
          </a:extLst>
        </xdr:cNvPr>
        <xdr:cNvSpPr txBox="1"/>
      </xdr:nvSpPr>
      <xdr:spPr>
        <a:xfrm>
          <a:off x="16360775" y="10240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611" name="フローチャート: 判断 610">
          <a:extLst>
            <a:ext uri="{FF2B5EF4-FFF2-40B4-BE49-F238E27FC236}">
              <a16:creationId xmlns:a16="http://schemas.microsoft.com/office/drawing/2014/main" id="{64DB5F07-4299-4279-85E4-AA7A8B9A2338}"/>
            </a:ext>
          </a:extLst>
        </xdr:cNvPr>
        <xdr:cNvSpPr/>
      </xdr:nvSpPr>
      <xdr:spPr>
        <a:xfrm>
          <a:off x="16268700" y="102622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612" name="フローチャート: 判断 611">
          <a:extLst>
            <a:ext uri="{FF2B5EF4-FFF2-40B4-BE49-F238E27FC236}">
              <a16:creationId xmlns:a16="http://schemas.microsoft.com/office/drawing/2014/main" id="{AF9CCD55-FC0D-4EDB-A080-88DE72C34120}"/>
            </a:ext>
          </a:extLst>
        </xdr:cNvPr>
        <xdr:cNvSpPr/>
      </xdr:nvSpPr>
      <xdr:spPr>
        <a:xfrm>
          <a:off x="15430500" y="102622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613" name="フローチャート: 判断 612">
          <a:extLst>
            <a:ext uri="{FF2B5EF4-FFF2-40B4-BE49-F238E27FC236}">
              <a16:creationId xmlns:a16="http://schemas.microsoft.com/office/drawing/2014/main" id="{5504D0E4-945D-49BC-BD06-6866DB644A68}"/>
            </a:ext>
          </a:extLst>
        </xdr:cNvPr>
        <xdr:cNvSpPr/>
      </xdr:nvSpPr>
      <xdr:spPr>
        <a:xfrm>
          <a:off x="14544675" y="1024264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614" name="フローチャート: 判断 613">
          <a:extLst>
            <a:ext uri="{FF2B5EF4-FFF2-40B4-BE49-F238E27FC236}">
              <a16:creationId xmlns:a16="http://schemas.microsoft.com/office/drawing/2014/main" id="{25644FA5-7245-4C00-AC0E-D8559115CE0D}"/>
            </a:ext>
          </a:extLst>
        </xdr:cNvPr>
        <xdr:cNvSpPr/>
      </xdr:nvSpPr>
      <xdr:spPr>
        <a:xfrm>
          <a:off x="13655675" y="1021007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15" name="フローチャート: 判断 614">
          <a:extLst>
            <a:ext uri="{FF2B5EF4-FFF2-40B4-BE49-F238E27FC236}">
              <a16:creationId xmlns:a16="http://schemas.microsoft.com/office/drawing/2014/main" id="{49205433-061C-4043-993F-CA8727B1A2AA}"/>
            </a:ext>
          </a:extLst>
        </xdr:cNvPr>
        <xdr:cNvSpPr/>
      </xdr:nvSpPr>
      <xdr:spPr>
        <a:xfrm>
          <a:off x="12763500" y="1028518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EE4C68D6-CB6F-438A-B6EE-D5EBD3F85F89}"/>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12FAF5DC-A66B-46D2-BE63-DAC8795E85A1}"/>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C73FD714-327D-4897-8A7A-56BFAFBE885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9FF67246-A1AA-4AFC-AEA4-4C770F1E1270}"/>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0" name="テキスト ボックス 619">
          <a:extLst>
            <a:ext uri="{FF2B5EF4-FFF2-40B4-BE49-F238E27FC236}">
              <a16:creationId xmlns:a16="http://schemas.microsoft.com/office/drawing/2014/main" id="{D6E53923-613B-4F08-ABC9-687F4DEB8461}"/>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35741</xdr:rowOff>
    </xdr:from>
    <xdr:to>
      <xdr:col>81</xdr:col>
      <xdr:colOff>101600</xdr:colOff>
      <xdr:row>59</xdr:row>
      <xdr:rowOff>137341</xdr:rowOff>
    </xdr:to>
    <xdr:sp macro="" textlink="">
      <xdr:nvSpPr>
        <xdr:cNvPr id="621" name="楕円 620">
          <a:extLst>
            <a:ext uri="{FF2B5EF4-FFF2-40B4-BE49-F238E27FC236}">
              <a16:creationId xmlns:a16="http://schemas.microsoft.com/office/drawing/2014/main" id="{AAAB331A-5DBF-417C-9C3C-9383C9AC3C45}"/>
            </a:ext>
          </a:extLst>
        </xdr:cNvPr>
        <xdr:cNvSpPr/>
      </xdr:nvSpPr>
      <xdr:spPr>
        <a:xfrm>
          <a:off x="15430500" y="1015129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19413</xdr:rowOff>
    </xdr:from>
    <xdr:to>
      <xdr:col>76</xdr:col>
      <xdr:colOff>165100</xdr:colOff>
      <xdr:row>59</xdr:row>
      <xdr:rowOff>121013</xdr:rowOff>
    </xdr:to>
    <xdr:sp macro="" textlink="">
      <xdr:nvSpPr>
        <xdr:cNvPr id="622" name="楕円 621">
          <a:extLst>
            <a:ext uri="{FF2B5EF4-FFF2-40B4-BE49-F238E27FC236}">
              <a16:creationId xmlns:a16="http://schemas.microsoft.com/office/drawing/2014/main" id="{636A496A-032A-4D7A-845F-2CB71106808B}"/>
            </a:ext>
          </a:extLst>
        </xdr:cNvPr>
        <xdr:cNvSpPr/>
      </xdr:nvSpPr>
      <xdr:spPr>
        <a:xfrm>
          <a:off x="14544675" y="10134963"/>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70213</xdr:rowOff>
    </xdr:from>
    <xdr:to>
      <xdr:col>81</xdr:col>
      <xdr:colOff>50800</xdr:colOff>
      <xdr:row>59</xdr:row>
      <xdr:rowOff>86541</xdr:rowOff>
    </xdr:to>
    <xdr:cxnSp macro="">
      <xdr:nvCxnSpPr>
        <xdr:cNvPr id="623" name="直線コネクタ 622">
          <a:extLst>
            <a:ext uri="{FF2B5EF4-FFF2-40B4-BE49-F238E27FC236}">
              <a16:creationId xmlns:a16="http://schemas.microsoft.com/office/drawing/2014/main" id="{8739830E-BA52-4B06-BDC1-45600FB86E70}"/>
            </a:ext>
          </a:extLst>
        </xdr:cNvPr>
        <xdr:cNvCxnSpPr/>
      </xdr:nvCxnSpPr>
      <xdr:spPr>
        <a:xfrm>
          <a:off x="14592300" y="10188938"/>
          <a:ext cx="892175"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4717</xdr:rowOff>
    </xdr:from>
    <xdr:to>
      <xdr:col>72</xdr:col>
      <xdr:colOff>38100</xdr:colOff>
      <xdr:row>60</xdr:row>
      <xdr:rowOff>106317</xdr:rowOff>
    </xdr:to>
    <xdr:sp macro="" textlink="">
      <xdr:nvSpPr>
        <xdr:cNvPr id="624" name="楕円 623">
          <a:extLst>
            <a:ext uri="{FF2B5EF4-FFF2-40B4-BE49-F238E27FC236}">
              <a16:creationId xmlns:a16="http://schemas.microsoft.com/office/drawing/2014/main" id="{D9055FD7-CAB9-4A4A-9EF9-E9FB50982816}"/>
            </a:ext>
          </a:extLst>
        </xdr:cNvPr>
        <xdr:cNvSpPr/>
      </xdr:nvSpPr>
      <xdr:spPr>
        <a:xfrm>
          <a:off x="13655675" y="1029171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70213</xdr:rowOff>
    </xdr:from>
    <xdr:to>
      <xdr:col>76</xdr:col>
      <xdr:colOff>114300</xdr:colOff>
      <xdr:row>60</xdr:row>
      <xdr:rowOff>55517</xdr:rowOff>
    </xdr:to>
    <xdr:cxnSp macro="">
      <xdr:nvCxnSpPr>
        <xdr:cNvPr id="625" name="直線コネクタ 624">
          <a:extLst>
            <a:ext uri="{FF2B5EF4-FFF2-40B4-BE49-F238E27FC236}">
              <a16:creationId xmlns:a16="http://schemas.microsoft.com/office/drawing/2014/main" id="{42A05B2D-0499-405D-89CA-27B8C6939969}"/>
            </a:ext>
          </a:extLst>
        </xdr:cNvPr>
        <xdr:cNvCxnSpPr/>
      </xdr:nvCxnSpPr>
      <xdr:spPr>
        <a:xfrm flipV="1">
          <a:off x="13706475" y="10188938"/>
          <a:ext cx="885825" cy="15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102688</xdr:rowOff>
    </xdr:from>
    <xdr:to>
      <xdr:col>67</xdr:col>
      <xdr:colOff>101600</xdr:colOff>
      <xdr:row>59</xdr:row>
      <xdr:rowOff>32838</xdr:rowOff>
    </xdr:to>
    <xdr:sp macro="" textlink="">
      <xdr:nvSpPr>
        <xdr:cNvPr id="626" name="楕円 625">
          <a:extLst>
            <a:ext uri="{FF2B5EF4-FFF2-40B4-BE49-F238E27FC236}">
              <a16:creationId xmlns:a16="http://schemas.microsoft.com/office/drawing/2014/main" id="{595382DD-0A10-4D94-A5BE-95AB7172F231}"/>
            </a:ext>
          </a:extLst>
        </xdr:cNvPr>
        <xdr:cNvSpPr/>
      </xdr:nvSpPr>
      <xdr:spPr>
        <a:xfrm>
          <a:off x="12763500" y="1004996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153488</xdr:rowOff>
    </xdr:from>
    <xdr:to>
      <xdr:col>71</xdr:col>
      <xdr:colOff>177800</xdr:colOff>
      <xdr:row>60</xdr:row>
      <xdr:rowOff>55517</xdr:rowOff>
    </xdr:to>
    <xdr:cxnSp macro="">
      <xdr:nvCxnSpPr>
        <xdr:cNvPr id="627" name="直線コネクタ 626">
          <a:extLst>
            <a:ext uri="{FF2B5EF4-FFF2-40B4-BE49-F238E27FC236}">
              <a16:creationId xmlns:a16="http://schemas.microsoft.com/office/drawing/2014/main" id="{34B1A4D0-26DD-42AE-A552-B5A273599D6E}"/>
            </a:ext>
          </a:extLst>
        </xdr:cNvPr>
        <xdr:cNvCxnSpPr/>
      </xdr:nvCxnSpPr>
      <xdr:spPr>
        <a:xfrm>
          <a:off x="12817475" y="10097588"/>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628" name="n_1aveValue【学校施設】&#10;有形固定資産減価償却率">
          <a:extLst>
            <a:ext uri="{FF2B5EF4-FFF2-40B4-BE49-F238E27FC236}">
              <a16:creationId xmlns:a16="http://schemas.microsoft.com/office/drawing/2014/main" id="{C7F18954-5775-4471-94ED-19902526A92D}"/>
            </a:ext>
          </a:extLst>
        </xdr:cNvPr>
        <xdr:cNvSpPr txBox="1"/>
      </xdr:nvSpPr>
      <xdr:spPr>
        <a:xfrm>
          <a:off x="15269219"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629" name="n_2aveValue【学校施設】&#10;有形固定資産減価償却率">
          <a:extLst>
            <a:ext uri="{FF2B5EF4-FFF2-40B4-BE49-F238E27FC236}">
              <a16:creationId xmlns:a16="http://schemas.microsoft.com/office/drawing/2014/main" id="{C0236C4F-2094-492E-9EAC-6888A4A97535}"/>
            </a:ext>
          </a:extLst>
        </xdr:cNvPr>
        <xdr:cNvSpPr txBox="1"/>
      </xdr:nvSpPr>
      <xdr:spPr>
        <a:xfrm>
          <a:off x="14392919" y="10335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630" name="n_3aveValue【学校施設】&#10;有形固定資産減価償却率">
          <a:extLst>
            <a:ext uri="{FF2B5EF4-FFF2-40B4-BE49-F238E27FC236}">
              <a16:creationId xmlns:a16="http://schemas.microsoft.com/office/drawing/2014/main" id="{D0B163B0-442E-4E04-9809-D9C1F00AF662}"/>
            </a:ext>
          </a:extLst>
        </xdr:cNvPr>
        <xdr:cNvSpPr txBox="1"/>
      </xdr:nvSpPr>
      <xdr:spPr>
        <a:xfrm>
          <a:off x="13503919"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631" name="n_4aveValue【学校施設】&#10;有形固定資産減価償却率">
          <a:extLst>
            <a:ext uri="{FF2B5EF4-FFF2-40B4-BE49-F238E27FC236}">
              <a16:creationId xmlns:a16="http://schemas.microsoft.com/office/drawing/2014/main" id="{8B452E3A-CB63-426D-A5DA-6333029AB209}"/>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153868</xdr:rowOff>
    </xdr:from>
    <xdr:ext cx="405111" cy="259045"/>
    <xdr:sp macro="" textlink="">
      <xdr:nvSpPr>
        <xdr:cNvPr id="632" name="n_1mainValue【学校施設】&#10;有形固定資産減価償却率">
          <a:extLst>
            <a:ext uri="{FF2B5EF4-FFF2-40B4-BE49-F238E27FC236}">
              <a16:creationId xmlns:a16="http://schemas.microsoft.com/office/drawing/2014/main" id="{04809BBE-A2C9-447B-B41B-B11AC24E90CE}"/>
            </a:ext>
          </a:extLst>
        </xdr:cNvPr>
        <xdr:cNvSpPr txBox="1"/>
      </xdr:nvSpPr>
      <xdr:spPr>
        <a:xfrm>
          <a:off x="15269219"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137540</xdr:rowOff>
    </xdr:from>
    <xdr:ext cx="405111" cy="259045"/>
    <xdr:sp macro="" textlink="">
      <xdr:nvSpPr>
        <xdr:cNvPr id="633" name="n_2mainValue【学校施設】&#10;有形固定資産減価償却率">
          <a:extLst>
            <a:ext uri="{FF2B5EF4-FFF2-40B4-BE49-F238E27FC236}">
              <a16:creationId xmlns:a16="http://schemas.microsoft.com/office/drawing/2014/main" id="{2E4C4AC7-2AA4-48B2-B55A-EDBCF4C42FAA}"/>
            </a:ext>
          </a:extLst>
        </xdr:cNvPr>
        <xdr:cNvSpPr txBox="1"/>
      </xdr:nvSpPr>
      <xdr:spPr>
        <a:xfrm>
          <a:off x="14392919"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97444</xdr:rowOff>
    </xdr:from>
    <xdr:ext cx="405111" cy="259045"/>
    <xdr:sp macro="" textlink="">
      <xdr:nvSpPr>
        <xdr:cNvPr id="634" name="n_3mainValue【学校施設】&#10;有形固定資産減価償却率">
          <a:extLst>
            <a:ext uri="{FF2B5EF4-FFF2-40B4-BE49-F238E27FC236}">
              <a16:creationId xmlns:a16="http://schemas.microsoft.com/office/drawing/2014/main" id="{BD5593AE-1452-4A4C-BC0A-577AF06D2580}"/>
            </a:ext>
          </a:extLst>
        </xdr:cNvPr>
        <xdr:cNvSpPr txBox="1"/>
      </xdr:nvSpPr>
      <xdr:spPr>
        <a:xfrm>
          <a:off x="13503919"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49365</xdr:rowOff>
    </xdr:from>
    <xdr:ext cx="405111" cy="259045"/>
    <xdr:sp macro="" textlink="">
      <xdr:nvSpPr>
        <xdr:cNvPr id="635" name="n_4mainValue【学校施設】&#10;有形固定資産減価償却率">
          <a:extLst>
            <a:ext uri="{FF2B5EF4-FFF2-40B4-BE49-F238E27FC236}">
              <a16:creationId xmlns:a16="http://schemas.microsoft.com/office/drawing/2014/main" id="{CD45D18D-5F55-47F5-98AD-AD9832972A44}"/>
            </a:ext>
          </a:extLst>
        </xdr:cNvPr>
        <xdr:cNvSpPr txBox="1"/>
      </xdr:nvSpPr>
      <xdr:spPr>
        <a:xfrm>
          <a:off x="12611744" y="982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6" name="正方形/長方形 635">
          <a:extLst>
            <a:ext uri="{FF2B5EF4-FFF2-40B4-BE49-F238E27FC236}">
              <a16:creationId xmlns:a16="http://schemas.microsoft.com/office/drawing/2014/main" id="{329B52B9-DD4F-4299-99E9-7C5C09AA2158}"/>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7" name="正方形/長方形 636">
          <a:extLst>
            <a:ext uri="{FF2B5EF4-FFF2-40B4-BE49-F238E27FC236}">
              <a16:creationId xmlns:a16="http://schemas.microsoft.com/office/drawing/2014/main" id="{7EFB5E84-1613-4C66-BEE7-7F1502BB82D8}"/>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8" name="正方形/長方形 637">
          <a:extLst>
            <a:ext uri="{FF2B5EF4-FFF2-40B4-BE49-F238E27FC236}">
              <a16:creationId xmlns:a16="http://schemas.microsoft.com/office/drawing/2014/main" id="{2B07385A-3A71-4D0A-A59E-30D3D7BD9C5E}"/>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9" name="正方形/長方形 638">
          <a:extLst>
            <a:ext uri="{FF2B5EF4-FFF2-40B4-BE49-F238E27FC236}">
              <a16:creationId xmlns:a16="http://schemas.microsoft.com/office/drawing/2014/main" id="{394CBC8C-9F7B-4787-AD8B-7D6830AA4767}"/>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0" name="正方形/長方形 639">
          <a:extLst>
            <a:ext uri="{FF2B5EF4-FFF2-40B4-BE49-F238E27FC236}">
              <a16:creationId xmlns:a16="http://schemas.microsoft.com/office/drawing/2014/main" id="{EA9650D9-432C-4231-B678-896F6106158F}"/>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1" name="正方形/長方形 640">
          <a:extLst>
            <a:ext uri="{FF2B5EF4-FFF2-40B4-BE49-F238E27FC236}">
              <a16:creationId xmlns:a16="http://schemas.microsoft.com/office/drawing/2014/main" id="{DDC787DE-982B-4F7C-9E55-EE95387DEF6D}"/>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2" name="正方形/長方形 641">
          <a:extLst>
            <a:ext uri="{FF2B5EF4-FFF2-40B4-BE49-F238E27FC236}">
              <a16:creationId xmlns:a16="http://schemas.microsoft.com/office/drawing/2014/main" id="{EB42875D-4E69-4E18-AD64-8CBBAD329391}"/>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3" name="正方形/長方形 642">
          <a:extLst>
            <a:ext uri="{FF2B5EF4-FFF2-40B4-BE49-F238E27FC236}">
              <a16:creationId xmlns:a16="http://schemas.microsoft.com/office/drawing/2014/main" id="{B643EDDF-42E1-4157-B0FB-052885E11E6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4" name="テキスト ボックス 643">
          <a:extLst>
            <a:ext uri="{FF2B5EF4-FFF2-40B4-BE49-F238E27FC236}">
              <a16:creationId xmlns:a16="http://schemas.microsoft.com/office/drawing/2014/main" id="{69D2146B-9852-4763-8A59-10BA9933326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5" name="直線コネクタ 644">
          <a:extLst>
            <a:ext uri="{FF2B5EF4-FFF2-40B4-BE49-F238E27FC236}">
              <a16:creationId xmlns:a16="http://schemas.microsoft.com/office/drawing/2014/main" id="{0E58E178-2F2B-463B-B3CB-5AFF34A6CE5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46" name="テキスト ボックス 645">
          <a:extLst>
            <a:ext uri="{FF2B5EF4-FFF2-40B4-BE49-F238E27FC236}">
              <a16:creationId xmlns:a16="http://schemas.microsoft.com/office/drawing/2014/main" id="{EE108665-AC93-49A4-8D2E-E929B00D057E}"/>
            </a:ext>
          </a:extLst>
        </xdr:cNvPr>
        <xdr:cNvSpPr txBox="1"/>
      </xdr:nvSpPr>
      <xdr:spPr>
        <a:xfrm>
          <a:off x="17823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47" name="直線コネクタ 646">
          <a:extLst>
            <a:ext uri="{FF2B5EF4-FFF2-40B4-BE49-F238E27FC236}">
              <a16:creationId xmlns:a16="http://schemas.microsoft.com/office/drawing/2014/main" id="{A2A47A93-2E2B-44A2-9856-CE4BA8824EA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48" name="テキスト ボックス 647">
          <a:extLst>
            <a:ext uri="{FF2B5EF4-FFF2-40B4-BE49-F238E27FC236}">
              <a16:creationId xmlns:a16="http://schemas.microsoft.com/office/drawing/2014/main" id="{52360B1A-9037-4080-8EFE-1B02F146D808}"/>
            </a:ext>
          </a:extLst>
        </xdr:cNvPr>
        <xdr:cNvSpPr txBox="1"/>
      </xdr:nvSpPr>
      <xdr:spPr>
        <a:xfrm>
          <a:off x="17823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49" name="直線コネクタ 648">
          <a:extLst>
            <a:ext uri="{FF2B5EF4-FFF2-40B4-BE49-F238E27FC236}">
              <a16:creationId xmlns:a16="http://schemas.microsoft.com/office/drawing/2014/main" id="{EA96101F-BD97-4F93-A914-C79A18BFD8EA}"/>
            </a:ext>
          </a:extLst>
        </xdr:cNvPr>
        <xdr:cNvCxnSpPr/>
      </xdr:nvCxnSpPr>
      <xdr:spPr>
        <a:xfrm>
          <a:off x="18288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50" name="テキスト ボックス 649">
          <a:extLst>
            <a:ext uri="{FF2B5EF4-FFF2-40B4-BE49-F238E27FC236}">
              <a16:creationId xmlns:a16="http://schemas.microsoft.com/office/drawing/2014/main" id="{30EC4B3E-18FA-4C4E-8B73-8762BAF52D2D}"/>
            </a:ext>
          </a:extLst>
        </xdr:cNvPr>
        <xdr:cNvSpPr txBox="1"/>
      </xdr:nvSpPr>
      <xdr:spPr>
        <a:xfrm>
          <a:off x="17823996"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51" name="直線コネクタ 650">
          <a:extLst>
            <a:ext uri="{FF2B5EF4-FFF2-40B4-BE49-F238E27FC236}">
              <a16:creationId xmlns:a16="http://schemas.microsoft.com/office/drawing/2014/main" id="{760250F4-1A25-4790-B43A-946654D4A1D3}"/>
            </a:ext>
          </a:extLst>
        </xdr:cNvPr>
        <xdr:cNvCxnSpPr/>
      </xdr:nvCxnSpPr>
      <xdr:spPr>
        <a:xfrm>
          <a:off x="18288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52" name="テキスト ボックス 651">
          <a:extLst>
            <a:ext uri="{FF2B5EF4-FFF2-40B4-BE49-F238E27FC236}">
              <a16:creationId xmlns:a16="http://schemas.microsoft.com/office/drawing/2014/main" id="{35D48BD5-A7A9-484D-B713-296A129A4309}"/>
            </a:ext>
          </a:extLst>
        </xdr:cNvPr>
        <xdr:cNvSpPr txBox="1"/>
      </xdr:nvSpPr>
      <xdr:spPr>
        <a:xfrm>
          <a:off x="17823996"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53" name="直線コネクタ 652">
          <a:extLst>
            <a:ext uri="{FF2B5EF4-FFF2-40B4-BE49-F238E27FC236}">
              <a16:creationId xmlns:a16="http://schemas.microsoft.com/office/drawing/2014/main" id="{4B2F597D-7776-411F-AA20-873650216B00}"/>
            </a:ext>
          </a:extLst>
        </xdr:cNvPr>
        <xdr:cNvCxnSpPr/>
      </xdr:nvCxnSpPr>
      <xdr:spPr>
        <a:xfrm>
          <a:off x="18288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54" name="テキスト ボックス 653">
          <a:extLst>
            <a:ext uri="{FF2B5EF4-FFF2-40B4-BE49-F238E27FC236}">
              <a16:creationId xmlns:a16="http://schemas.microsoft.com/office/drawing/2014/main" id="{C79910A6-7F35-4E00-BE3D-CBC3EF49176C}"/>
            </a:ext>
          </a:extLst>
        </xdr:cNvPr>
        <xdr:cNvSpPr txBox="1"/>
      </xdr:nvSpPr>
      <xdr:spPr>
        <a:xfrm>
          <a:off x="1782399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5" name="直線コネクタ 654">
          <a:extLst>
            <a:ext uri="{FF2B5EF4-FFF2-40B4-BE49-F238E27FC236}">
              <a16:creationId xmlns:a16="http://schemas.microsoft.com/office/drawing/2014/main" id="{7AC704AA-1E32-48E0-AFF9-7B58574BF457}"/>
            </a:ext>
          </a:extLst>
        </xdr:cNvPr>
        <xdr:cNvCxnSpPr/>
      </xdr:nvCxnSpPr>
      <xdr:spPr>
        <a:xfrm>
          <a:off x="18288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56" name="テキスト ボックス 655">
          <a:extLst>
            <a:ext uri="{FF2B5EF4-FFF2-40B4-BE49-F238E27FC236}">
              <a16:creationId xmlns:a16="http://schemas.microsoft.com/office/drawing/2014/main" id="{CB0F7056-C697-4DFE-8320-8989FF47137E}"/>
            </a:ext>
          </a:extLst>
        </xdr:cNvPr>
        <xdr:cNvSpPr txBox="1"/>
      </xdr:nvSpPr>
      <xdr:spPr>
        <a:xfrm>
          <a:off x="17823996"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57" name="直線コネクタ 656">
          <a:extLst>
            <a:ext uri="{FF2B5EF4-FFF2-40B4-BE49-F238E27FC236}">
              <a16:creationId xmlns:a16="http://schemas.microsoft.com/office/drawing/2014/main" id="{0CC4B279-F16B-4B6D-B497-402833D48AE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58" name="テキスト ボックス 657">
          <a:extLst>
            <a:ext uri="{FF2B5EF4-FFF2-40B4-BE49-F238E27FC236}">
              <a16:creationId xmlns:a16="http://schemas.microsoft.com/office/drawing/2014/main" id="{9E078D3D-E08B-4E17-8F79-821107244DFF}"/>
            </a:ext>
          </a:extLst>
        </xdr:cNvPr>
        <xdr:cNvSpPr txBox="1"/>
      </xdr:nvSpPr>
      <xdr:spPr>
        <a:xfrm>
          <a:off x="17823996" y="9331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9" name="直線コネクタ 658">
          <a:extLst>
            <a:ext uri="{FF2B5EF4-FFF2-40B4-BE49-F238E27FC236}">
              <a16:creationId xmlns:a16="http://schemas.microsoft.com/office/drawing/2014/main" id="{1932CD7E-D515-495D-BC3C-091DFD51415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0" name="テキスト ボックス 659">
          <a:extLst>
            <a:ext uri="{FF2B5EF4-FFF2-40B4-BE49-F238E27FC236}">
              <a16:creationId xmlns:a16="http://schemas.microsoft.com/office/drawing/2014/main" id="{C51D4403-6BFA-4371-BE72-9694DAEB5DD2}"/>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1" name="【学校施設】&#10;一人当たり面積グラフ枠">
          <a:extLst>
            <a:ext uri="{FF2B5EF4-FFF2-40B4-BE49-F238E27FC236}">
              <a16:creationId xmlns:a16="http://schemas.microsoft.com/office/drawing/2014/main" id="{1ACDCBEB-56F9-4AD2-8E88-3DA90E9D6D5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662" name="直線コネクタ 661">
          <a:extLst>
            <a:ext uri="{FF2B5EF4-FFF2-40B4-BE49-F238E27FC236}">
              <a16:creationId xmlns:a16="http://schemas.microsoft.com/office/drawing/2014/main" id="{0CC92387-FFDF-4A7D-B96B-CB1CB0506A66}"/>
            </a:ext>
          </a:extLst>
        </xdr:cNvPr>
        <xdr:cNvCxnSpPr/>
      </xdr:nvCxnSpPr>
      <xdr:spPr>
        <a:xfrm flipV="1">
          <a:off x="22164039"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663" name="【学校施設】&#10;一人当たり面積最小値テキスト">
          <a:extLst>
            <a:ext uri="{FF2B5EF4-FFF2-40B4-BE49-F238E27FC236}">
              <a16:creationId xmlns:a16="http://schemas.microsoft.com/office/drawing/2014/main" id="{6FE49B40-5113-4B65-A020-C7043B0540BA}"/>
            </a:ext>
          </a:extLst>
        </xdr:cNvPr>
        <xdr:cNvSpPr txBox="1"/>
      </xdr:nvSpPr>
      <xdr:spPr>
        <a:xfrm>
          <a:off x="22202775"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664" name="直線コネクタ 663">
          <a:extLst>
            <a:ext uri="{FF2B5EF4-FFF2-40B4-BE49-F238E27FC236}">
              <a16:creationId xmlns:a16="http://schemas.microsoft.com/office/drawing/2014/main" id="{003A7C22-AA6A-4BB9-9CD9-31F1A276A785}"/>
            </a:ext>
          </a:extLst>
        </xdr:cNvPr>
        <xdr:cNvCxnSpPr/>
      </xdr:nvCxnSpPr>
      <xdr:spPr>
        <a:xfrm>
          <a:off x="22075775" y="1099239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665" name="【学校施設】&#10;一人当たり面積最大値テキスト">
          <a:extLst>
            <a:ext uri="{FF2B5EF4-FFF2-40B4-BE49-F238E27FC236}">
              <a16:creationId xmlns:a16="http://schemas.microsoft.com/office/drawing/2014/main" id="{C2078845-A573-40A2-963E-2610A9565B51}"/>
            </a:ext>
          </a:extLst>
        </xdr:cNvPr>
        <xdr:cNvSpPr txBox="1"/>
      </xdr:nvSpPr>
      <xdr:spPr>
        <a:xfrm>
          <a:off x="22202775"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666" name="直線コネクタ 665">
          <a:extLst>
            <a:ext uri="{FF2B5EF4-FFF2-40B4-BE49-F238E27FC236}">
              <a16:creationId xmlns:a16="http://schemas.microsoft.com/office/drawing/2014/main" id="{602810C7-4885-4FBE-A3CF-FF7B0AA9E335}"/>
            </a:ext>
          </a:extLst>
        </xdr:cNvPr>
        <xdr:cNvCxnSpPr/>
      </xdr:nvCxnSpPr>
      <xdr:spPr>
        <a:xfrm>
          <a:off x="22075775" y="950649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667" name="【学校施設】&#10;一人当たり面積平均値テキスト">
          <a:extLst>
            <a:ext uri="{FF2B5EF4-FFF2-40B4-BE49-F238E27FC236}">
              <a16:creationId xmlns:a16="http://schemas.microsoft.com/office/drawing/2014/main" id="{6FCFE649-623B-4485-9CF5-AC9BFA7B0D5C}"/>
            </a:ext>
          </a:extLst>
        </xdr:cNvPr>
        <xdr:cNvSpPr txBox="1"/>
      </xdr:nvSpPr>
      <xdr:spPr>
        <a:xfrm>
          <a:off x="22202775" y="10238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668" name="フローチャート: 判断 667">
          <a:extLst>
            <a:ext uri="{FF2B5EF4-FFF2-40B4-BE49-F238E27FC236}">
              <a16:creationId xmlns:a16="http://schemas.microsoft.com/office/drawing/2014/main" id="{5F9523F7-ED96-4EAF-A492-D68D3D7CC508}"/>
            </a:ext>
          </a:extLst>
        </xdr:cNvPr>
        <xdr:cNvSpPr/>
      </xdr:nvSpPr>
      <xdr:spPr>
        <a:xfrm>
          <a:off x="22113875" y="1026005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669" name="フローチャート: 判断 668">
          <a:extLst>
            <a:ext uri="{FF2B5EF4-FFF2-40B4-BE49-F238E27FC236}">
              <a16:creationId xmlns:a16="http://schemas.microsoft.com/office/drawing/2014/main" id="{6AE8569E-5909-4CD9-A348-C7D62FB4F7A6}"/>
            </a:ext>
          </a:extLst>
        </xdr:cNvPr>
        <xdr:cNvSpPr/>
      </xdr:nvSpPr>
      <xdr:spPr>
        <a:xfrm>
          <a:off x="21275675" y="1026994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70" name="フローチャート: 判断 669">
          <a:extLst>
            <a:ext uri="{FF2B5EF4-FFF2-40B4-BE49-F238E27FC236}">
              <a16:creationId xmlns:a16="http://schemas.microsoft.com/office/drawing/2014/main" id="{BF21EA4A-0063-4110-8298-4F500885F29B}"/>
            </a:ext>
          </a:extLst>
        </xdr:cNvPr>
        <xdr:cNvSpPr/>
      </xdr:nvSpPr>
      <xdr:spPr>
        <a:xfrm>
          <a:off x="20383500" y="1028400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71" name="フローチャート: 判断 670">
          <a:extLst>
            <a:ext uri="{FF2B5EF4-FFF2-40B4-BE49-F238E27FC236}">
              <a16:creationId xmlns:a16="http://schemas.microsoft.com/office/drawing/2014/main" id="{F0ADC97D-C1E0-4792-BBA0-C364C16675B2}"/>
            </a:ext>
          </a:extLst>
        </xdr:cNvPr>
        <xdr:cNvSpPr/>
      </xdr:nvSpPr>
      <xdr:spPr>
        <a:xfrm>
          <a:off x="19497675" y="1028182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72" name="フローチャート: 判断 671">
          <a:extLst>
            <a:ext uri="{FF2B5EF4-FFF2-40B4-BE49-F238E27FC236}">
              <a16:creationId xmlns:a16="http://schemas.microsoft.com/office/drawing/2014/main" id="{424084A3-69FA-420F-ADC0-ED5E3FA03F29}"/>
            </a:ext>
          </a:extLst>
        </xdr:cNvPr>
        <xdr:cNvSpPr/>
      </xdr:nvSpPr>
      <xdr:spPr>
        <a:xfrm>
          <a:off x="18608675" y="1029815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38CB5916-88C7-40C5-B430-8C9696993B79}"/>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EFDCC5C9-9D7E-443E-8ECE-C01190D246CA}"/>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5" name="テキスト ボックス 674">
          <a:extLst>
            <a:ext uri="{FF2B5EF4-FFF2-40B4-BE49-F238E27FC236}">
              <a16:creationId xmlns:a16="http://schemas.microsoft.com/office/drawing/2014/main" id="{F08193A7-470D-41ED-8A99-CAB9DF1B1088}"/>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6" name="テキスト ボックス 675">
          <a:extLst>
            <a:ext uri="{FF2B5EF4-FFF2-40B4-BE49-F238E27FC236}">
              <a16:creationId xmlns:a16="http://schemas.microsoft.com/office/drawing/2014/main" id="{ACCCD189-AE40-41DA-9A37-C4D014D1A2B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7" name="テキスト ボックス 676">
          <a:extLst>
            <a:ext uri="{FF2B5EF4-FFF2-40B4-BE49-F238E27FC236}">
              <a16:creationId xmlns:a16="http://schemas.microsoft.com/office/drawing/2014/main" id="{054348B0-0893-439C-8C43-017CBB3898BD}"/>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153851</xdr:rowOff>
    </xdr:from>
    <xdr:to>
      <xdr:col>112</xdr:col>
      <xdr:colOff>38100</xdr:colOff>
      <xdr:row>59</xdr:row>
      <xdr:rowOff>84001</xdr:rowOff>
    </xdr:to>
    <xdr:sp macro="" textlink="">
      <xdr:nvSpPr>
        <xdr:cNvPr id="678" name="楕円 677">
          <a:extLst>
            <a:ext uri="{FF2B5EF4-FFF2-40B4-BE49-F238E27FC236}">
              <a16:creationId xmlns:a16="http://schemas.microsoft.com/office/drawing/2014/main" id="{DFE6D7DE-0C2F-4CBD-8493-14D4B63FB59D}"/>
            </a:ext>
          </a:extLst>
        </xdr:cNvPr>
        <xdr:cNvSpPr/>
      </xdr:nvSpPr>
      <xdr:spPr>
        <a:xfrm>
          <a:off x="21275675" y="1009795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58</xdr:row>
      <xdr:rowOff>158206</xdr:rowOff>
    </xdr:from>
    <xdr:to>
      <xdr:col>107</xdr:col>
      <xdr:colOff>101600</xdr:colOff>
      <xdr:row>59</xdr:row>
      <xdr:rowOff>88356</xdr:rowOff>
    </xdr:to>
    <xdr:sp macro="" textlink="">
      <xdr:nvSpPr>
        <xdr:cNvPr id="679" name="楕円 678">
          <a:extLst>
            <a:ext uri="{FF2B5EF4-FFF2-40B4-BE49-F238E27FC236}">
              <a16:creationId xmlns:a16="http://schemas.microsoft.com/office/drawing/2014/main" id="{58E13BCB-510F-45C1-A247-2E5E095BE339}"/>
            </a:ext>
          </a:extLst>
        </xdr:cNvPr>
        <xdr:cNvSpPr/>
      </xdr:nvSpPr>
      <xdr:spPr>
        <a:xfrm>
          <a:off x="20383500" y="1010548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33201</xdr:rowOff>
    </xdr:from>
    <xdr:to>
      <xdr:col>111</xdr:col>
      <xdr:colOff>177800</xdr:colOff>
      <xdr:row>59</xdr:row>
      <xdr:rowOff>37556</xdr:rowOff>
    </xdr:to>
    <xdr:cxnSp macro="">
      <xdr:nvCxnSpPr>
        <xdr:cNvPr id="680" name="直線コネクタ 679">
          <a:extLst>
            <a:ext uri="{FF2B5EF4-FFF2-40B4-BE49-F238E27FC236}">
              <a16:creationId xmlns:a16="http://schemas.microsoft.com/office/drawing/2014/main" id="{5133F9B1-4487-4100-9B58-F457263387E3}"/>
            </a:ext>
          </a:extLst>
        </xdr:cNvPr>
        <xdr:cNvCxnSpPr/>
      </xdr:nvCxnSpPr>
      <xdr:spPr>
        <a:xfrm flipV="1">
          <a:off x="20437475" y="10151926"/>
          <a:ext cx="889000" cy="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13970</xdr:rowOff>
    </xdr:from>
    <xdr:to>
      <xdr:col>102</xdr:col>
      <xdr:colOff>165100</xdr:colOff>
      <xdr:row>59</xdr:row>
      <xdr:rowOff>115570</xdr:rowOff>
    </xdr:to>
    <xdr:sp macro="" textlink="">
      <xdr:nvSpPr>
        <xdr:cNvPr id="681" name="楕円 680">
          <a:extLst>
            <a:ext uri="{FF2B5EF4-FFF2-40B4-BE49-F238E27FC236}">
              <a16:creationId xmlns:a16="http://schemas.microsoft.com/office/drawing/2014/main" id="{28C7BE0C-3530-4E48-B011-BF5608CA0D83}"/>
            </a:ext>
          </a:extLst>
        </xdr:cNvPr>
        <xdr:cNvSpPr/>
      </xdr:nvSpPr>
      <xdr:spPr>
        <a:xfrm>
          <a:off x="19497675" y="101326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37556</xdr:rowOff>
    </xdr:from>
    <xdr:to>
      <xdr:col>107</xdr:col>
      <xdr:colOff>50800</xdr:colOff>
      <xdr:row>59</xdr:row>
      <xdr:rowOff>64770</xdr:rowOff>
    </xdr:to>
    <xdr:cxnSp macro="">
      <xdr:nvCxnSpPr>
        <xdr:cNvPr id="682" name="直線コネクタ 681">
          <a:extLst>
            <a:ext uri="{FF2B5EF4-FFF2-40B4-BE49-F238E27FC236}">
              <a16:creationId xmlns:a16="http://schemas.microsoft.com/office/drawing/2014/main" id="{A98AD54E-6805-4C2C-958A-06B4D8120B82}"/>
            </a:ext>
          </a:extLst>
        </xdr:cNvPr>
        <xdr:cNvCxnSpPr/>
      </xdr:nvCxnSpPr>
      <xdr:spPr>
        <a:xfrm flipV="1">
          <a:off x="19545300" y="10153106"/>
          <a:ext cx="892175" cy="3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42273</xdr:rowOff>
    </xdr:from>
    <xdr:to>
      <xdr:col>98</xdr:col>
      <xdr:colOff>38100</xdr:colOff>
      <xdr:row>59</xdr:row>
      <xdr:rowOff>143873</xdr:rowOff>
    </xdr:to>
    <xdr:sp macro="" textlink="">
      <xdr:nvSpPr>
        <xdr:cNvPr id="683" name="楕円 682">
          <a:extLst>
            <a:ext uri="{FF2B5EF4-FFF2-40B4-BE49-F238E27FC236}">
              <a16:creationId xmlns:a16="http://schemas.microsoft.com/office/drawing/2014/main" id="{45490729-3339-40E9-9940-A278FDB5343B}"/>
            </a:ext>
          </a:extLst>
        </xdr:cNvPr>
        <xdr:cNvSpPr/>
      </xdr:nvSpPr>
      <xdr:spPr>
        <a:xfrm>
          <a:off x="18608675" y="1015782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64770</xdr:rowOff>
    </xdr:from>
    <xdr:to>
      <xdr:col>102</xdr:col>
      <xdr:colOff>114300</xdr:colOff>
      <xdr:row>59</xdr:row>
      <xdr:rowOff>93073</xdr:rowOff>
    </xdr:to>
    <xdr:cxnSp macro="">
      <xdr:nvCxnSpPr>
        <xdr:cNvPr id="684" name="直線コネクタ 683">
          <a:extLst>
            <a:ext uri="{FF2B5EF4-FFF2-40B4-BE49-F238E27FC236}">
              <a16:creationId xmlns:a16="http://schemas.microsoft.com/office/drawing/2014/main" id="{853017F6-27B8-4823-BB52-461EBAD11422}"/>
            </a:ext>
          </a:extLst>
        </xdr:cNvPr>
        <xdr:cNvCxnSpPr/>
      </xdr:nvCxnSpPr>
      <xdr:spPr>
        <a:xfrm flipV="1">
          <a:off x="18659475" y="10183495"/>
          <a:ext cx="885825" cy="2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85" name="n_1aveValue【学校施設】&#10;一人当たり面積">
          <a:extLst>
            <a:ext uri="{FF2B5EF4-FFF2-40B4-BE49-F238E27FC236}">
              <a16:creationId xmlns:a16="http://schemas.microsoft.com/office/drawing/2014/main" id="{EE305ABF-833E-4209-84FA-6569D6F612F7}"/>
            </a:ext>
          </a:extLst>
        </xdr:cNvPr>
        <xdr:cNvSpPr txBox="1"/>
      </xdr:nvSpPr>
      <xdr:spPr>
        <a:xfrm>
          <a:off x="21078902"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86" name="n_2aveValue【学校施設】&#10;一人当たり面積">
          <a:extLst>
            <a:ext uri="{FF2B5EF4-FFF2-40B4-BE49-F238E27FC236}">
              <a16:creationId xmlns:a16="http://schemas.microsoft.com/office/drawing/2014/main" id="{857A20F5-0E88-4D75-BFB9-40F738844194}"/>
            </a:ext>
          </a:extLst>
        </xdr:cNvPr>
        <xdr:cNvSpPr txBox="1"/>
      </xdr:nvSpPr>
      <xdr:spPr>
        <a:xfrm>
          <a:off x="20202602" y="10376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87" name="n_3aveValue【学校施設】&#10;一人当たり面積">
          <a:extLst>
            <a:ext uri="{FF2B5EF4-FFF2-40B4-BE49-F238E27FC236}">
              <a16:creationId xmlns:a16="http://schemas.microsoft.com/office/drawing/2014/main" id="{1F8842DB-39D4-4BBE-B6CC-7EFE6149580A}"/>
            </a:ext>
          </a:extLst>
        </xdr:cNvPr>
        <xdr:cNvSpPr txBox="1"/>
      </xdr:nvSpPr>
      <xdr:spPr>
        <a:xfrm>
          <a:off x="19313602" y="1037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88" name="n_4aveValue【学校施設】&#10;一人当たり面積">
          <a:extLst>
            <a:ext uri="{FF2B5EF4-FFF2-40B4-BE49-F238E27FC236}">
              <a16:creationId xmlns:a16="http://schemas.microsoft.com/office/drawing/2014/main" id="{AFA63946-9D06-4959-B738-2BDBF2028249}"/>
            </a:ext>
          </a:extLst>
        </xdr:cNvPr>
        <xdr:cNvSpPr txBox="1"/>
      </xdr:nvSpPr>
      <xdr:spPr>
        <a:xfrm>
          <a:off x="18421427" y="10390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100528</xdr:rowOff>
    </xdr:from>
    <xdr:ext cx="469744" cy="259045"/>
    <xdr:sp macro="" textlink="">
      <xdr:nvSpPr>
        <xdr:cNvPr id="689" name="n_1mainValue【学校施設】&#10;一人当たり面積">
          <a:extLst>
            <a:ext uri="{FF2B5EF4-FFF2-40B4-BE49-F238E27FC236}">
              <a16:creationId xmlns:a16="http://schemas.microsoft.com/office/drawing/2014/main" id="{16A60C07-30E6-48E1-89F9-548A77D380E4}"/>
            </a:ext>
          </a:extLst>
        </xdr:cNvPr>
        <xdr:cNvSpPr txBox="1"/>
      </xdr:nvSpPr>
      <xdr:spPr>
        <a:xfrm>
          <a:off x="21078902" y="9876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104883</xdr:rowOff>
    </xdr:from>
    <xdr:ext cx="469744" cy="259045"/>
    <xdr:sp macro="" textlink="">
      <xdr:nvSpPr>
        <xdr:cNvPr id="690" name="n_2mainValue【学校施設】&#10;一人当たり面積">
          <a:extLst>
            <a:ext uri="{FF2B5EF4-FFF2-40B4-BE49-F238E27FC236}">
              <a16:creationId xmlns:a16="http://schemas.microsoft.com/office/drawing/2014/main" id="{1D0C5756-F1B0-41C9-9807-99FA95341E4F}"/>
            </a:ext>
          </a:extLst>
        </xdr:cNvPr>
        <xdr:cNvSpPr txBox="1"/>
      </xdr:nvSpPr>
      <xdr:spPr>
        <a:xfrm>
          <a:off x="20202602" y="9880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132097</xdr:rowOff>
    </xdr:from>
    <xdr:ext cx="469744" cy="259045"/>
    <xdr:sp macro="" textlink="">
      <xdr:nvSpPr>
        <xdr:cNvPr id="691" name="n_3mainValue【学校施設】&#10;一人当たり面積">
          <a:extLst>
            <a:ext uri="{FF2B5EF4-FFF2-40B4-BE49-F238E27FC236}">
              <a16:creationId xmlns:a16="http://schemas.microsoft.com/office/drawing/2014/main" id="{107A1AE1-7D45-49D2-BAA0-573E679D289C}"/>
            </a:ext>
          </a:extLst>
        </xdr:cNvPr>
        <xdr:cNvSpPr txBox="1"/>
      </xdr:nvSpPr>
      <xdr:spPr>
        <a:xfrm>
          <a:off x="19313602" y="990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160400</xdr:rowOff>
    </xdr:from>
    <xdr:ext cx="469744" cy="259045"/>
    <xdr:sp macro="" textlink="">
      <xdr:nvSpPr>
        <xdr:cNvPr id="692" name="n_4mainValue【学校施設】&#10;一人当たり面積">
          <a:extLst>
            <a:ext uri="{FF2B5EF4-FFF2-40B4-BE49-F238E27FC236}">
              <a16:creationId xmlns:a16="http://schemas.microsoft.com/office/drawing/2014/main" id="{044C7792-B7B1-4DF9-88AF-242208977ABD}"/>
            </a:ext>
          </a:extLst>
        </xdr:cNvPr>
        <xdr:cNvSpPr txBox="1"/>
      </xdr:nvSpPr>
      <xdr:spPr>
        <a:xfrm>
          <a:off x="18421427" y="9936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3" name="正方形/長方形 692">
          <a:extLst>
            <a:ext uri="{FF2B5EF4-FFF2-40B4-BE49-F238E27FC236}">
              <a16:creationId xmlns:a16="http://schemas.microsoft.com/office/drawing/2014/main" id="{15982E9E-572A-4F56-BB1A-78152E213C07}"/>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4" name="正方形/長方形 693">
          <a:extLst>
            <a:ext uri="{FF2B5EF4-FFF2-40B4-BE49-F238E27FC236}">
              <a16:creationId xmlns:a16="http://schemas.microsoft.com/office/drawing/2014/main" id="{4BED2636-2973-4B1E-B961-C62D3BC347E4}"/>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5" name="正方形/長方形 694">
          <a:extLst>
            <a:ext uri="{FF2B5EF4-FFF2-40B4-BE49-F238E27FC236}">
              <a16:creationId xmlns:a16="http://schemas.microsoft.com/office/drawing/2014/main" id="{A2A1DEDA-187F-4067-AE9F-591CE4DE4379}"/>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6" name="正方形/長方形 695">
          <a:extLst>
            <a:ext uri="{FF2B5EF4-FFF2-40B4-BE49-F238E27FC236}">
              <a16:creationId xmlns:a16="http://schemas.microsoft.com/office/drawing/2014/main" id="{279C04F8-D13E-460F-9AF4-2A4EF8491E8D}"/>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7" name="正方形/長方形 696">
          <a:extLst>
            <a:ext uri="{FF2B5EF4-FFF2-40B4-BE49-F238E27FC236}">
              <a16:creationId xmlns:a16="http://schemas.microsoft.com/office/drawing/2014/main" id="{6D02CC72-346A-4A2B-8532-E07B861C59B5}"/>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8" name="正方形/長方形 697">
          <a:extLst>
            <a:ext uri="{FF2B5EF4-FFF2-40B4-BE49-F238E27FC236}">
              <a16:creationId xmlns:a16="http://schemas.microsoft.com/office/drawing/2014/main" id="{8ACA15BD-376C-4F59-8CB4-EACFFD8B085F}"/>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9" name="正方形/長方形 698">
          <a:extLst>
            <a:ext uri="{FF2B5EF4-FFF2-40B4-BE49-F238E27FC236}">
              <a16:creationId xmlns:a16="http://schemas.microsoft.com/office/drawing/2014/main" id="{F8242F84-D780-4D53-A7E5-9FD6E67A0FB4}"/>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0" name="正方形/長方形 699">
          <a:extLst>
            <a:ext uri="{FF2B5EF4-FFF2-40B4-BE49-F238E27FC236}">
              <a16:creationId xmlns:a16="http://schemas.microsoft.com/office/drawing/2014/main" id="{7C7A0AF1-C88A-4CD2-9127-34D4F5C30EE0}"/>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1" name="テキスト ボックス 700">
          <a:extLst>
            <a:ext uri="{FF2B5EF4-FFF2-40B4-BE49-F238E27FC236}">
              <a16:creationId xmlns:a16="http://schemas.microsoft.com/office/drawing/2014/main" id="{A3A4B38B-76B2-4E1B-9DC5-C8DC1C1C66E5}"/>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2" name="直線コネクタ 701">
          <a:extLst>
            <a:ext uri="{FF2B5EF4-FFF2-40B4-BE49-F238E27FC236}">
              <a16:creationId xmlns:a16="http://schemas.microsoft.com/office/drawing/2014/main" id="{CA8E8A07-09C0-47A2-B582-EC7BA80514B9}"/>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3" name="テキスト ボックス 702">
          <a:extLst>
            <a:ext uri="{FF2B5EF4-FFF2-40B4-BE49-F238E27FC236}">
              <a16:creationId xmlns:a16="http://schemas.microsoft.com/office/drawing/2014/main" id="{5FA47811-F2B4-4609-8FEB-E0919F792862}"/>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04" name="直線コネクタ 703">
          <a:extLst>
            <a:ext uri="{FF2B5EF4-FFF2-40B4-BE49-F238E27FC236}">
              <a16:creationId xmlns:a16="http://schemas.microsoft.com/office/drawing/2014/main" id="{F2CDF944-09BE-4C65-B441-A5B6499634FE}"/>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5" name="テキスト ボックス 704">
          <a:extLst>
            <a:ext uri="{FF2B5EF4-FFF2-40B4-BE49-F238E27FC236}">
              <a16:creationId xmlns:a16="http://schemas.microsoft.com/office/drawing/2014/main" id="{0F75F5E7-2128-4CDD-AE8B-1CB6F879B71E}"/>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6" name="直線コネクタ 705">
          <a:extLst>
            <a:ext uri="{FF2B5EF4-FFF2-40B4-BE49-F238E27FC236}">
              <a16:creationId xmlns:a16="http://schemas.microsoft.com/office/drawing/2014/main" id="{B00C162C-17C5-4561-AF28-7C0227B939A8}"/>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7" name="テキスト ボックス 706">
          <a:extLst>
            <a:ext uri="{FF2B5EF4-FFF2-40B4-BE49-F238E27FC236}">
              <a16:creationId xmlns:a16="http://schemas.microsoft.com/office/drawing/2014/main" id="{B783FD65-5A41-406D-B9BA-C3DAFD90FF5B}"/>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8" name="直線コネクタ 707">
          <a:extLst>
            <a:ext uri="{FF2B5EF4-FFF2-40B4-BE49-F238E27FC236}">
              <a16:creationId xmlns:a16="http://schemas.microsoft.com/office/drawing/2014/main" id="{6F27A7EB-9940-4D67-9D22-156AEEF93F36}"/>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9" name="テキスト ボックス 708">
          <a:extLst>
            <a:ext uri="{FF2B5EF4-FFF2-40B4-BE49-F238E27FC236}">
              <a16:creationId xmlns:a16="http://schemas.microsoft.com/office/drawing/2014/main" id="{2BEF7229-B628-4C7B-9DAB-9AEEFCFD5050}"/>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0" name="直線コネクタ 709">
          <a:extLst>
            <a:ext uri="{FF2B5EF4-FFF2-40B4-BE49-F238E27FC236}">
              <a16:creationId xmlns:a16="http://schemas.microsoft.com/office/drawing/2014/main" id="{1CC99F5E-B625-4349-928B-EE4F0823DFFF}"/>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11" name="テキスト ボックス 710">
          <a:extLst>
            <a:ext uri="{FF2B5EF4-FFF2-40B4-BE49-F238E27FC236}">
              <a16:creationId xmlns:a16="http://schemas.microsoft.com/office/drawing/2014/main" id="{8ADE7295-183D-43CE-B84B-67C6A3F6D69E}"/>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2" name="直線コネクタ 711">
          <a:extLst>
            <a:ext uri="{FF2B5EF4-FFF2-40B4-BE49-F238E27FC236}">
              <a16:creationId xmlns:a16="http://schemas.microsoft.com/office/drawing/2014/main" id="{2E20D307-202B-45C1-9CAF-1293FDCE5019}"/>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13" name="テキスト ボックス 712">
          <a:extLst>
            <a:ext uri="{FF2B5EF4-FFF2-40B4-BE49-F238E27FC236}">
              <a16:creationId xmlns:a16="http://schemas.microsoft.com/office/drawing/2014/main" id="{0D3D272C-AABA-4595-8720-7B3CB4670544}"/>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4" name="直線コネクタ 713">
          <a:extLst>
            <a:ext uri="{FF2B5EF4-FFF2-40B4-BE49-F238E27FC236}">
              <a16:creationId xmlns:a16="http://schemas.microsoft.com/office/drawing/2014/main" id="{55FC2154-C911-4D3F-AA54-6D96BB27B009}"/>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5" name="テキスト ボックス 714">
          <a:extLst>
            <a:ext uri="{FF2B5EF4-FFF2-40B4-BE49-F238E27FC236}">
              <a16:creationId xmlns:a16="http://schemas.microsoft.com/office/drawing/2014/main" id="{A606D91B-7C25-4B18-992A-1B16DE166448}"/>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6" name="【児童館】&#10;有形固定資産減価償却率グラフ枠">
          <a:extLst>
            <a:ext uri="{FF2B5EF4-FFF2-40B4-BE49-F238E27FC236}">
              <a16:creationId xmlns:a16="http://schemas.microsoft.com/office/drawing/2014/main" id="{C022E0AA-FF4E-447B-9067-76B956C3F677}"/>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717" name="直線コネクタ 716">
          <a:extLst>
            <a:ext uri="{FF2B5EF4-FFF2-40B4-BE49-F238E27FC236}">
              <a16:creationId xmlns:a16="http://schemas.microsoft.com/office/drawing/2014/main" id="{8F4CEB86-FBE5-4D83-9535-7890F8CBEB70}"/>
            </a:ext>
          </a:extLst>
        </xdr:cNvPr>
        <xdr:cNvCxnSpPr/>
      </xdr:nvCxnSpPr>
      <xdr:spPr>
        <a:xfrm flipV="1">
          <a:off x="16322039" y="13328650"/>
          <a:ext cx="0" cy="1530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18" name="【児童館】&#10;有形固定資産減価償却率最小値テキスト">
          <a:extLst>
            <a:ext uri="{FF2B5EF4-FFF2-40B4-BE49-F238E27FC236}">
              <a16:creationId xmlns:a16="http://schemas.microsoft.com/office/drawing/2014/main" id="{0995F0EA-349D-4049-8FC9-48586A7F2A8A}"/>
            </a:ext>
          </a:extLst>
        </xdr:cNvPr>
        <xdr:cNvSpPr txBox="1"/>
      </xdr:nvSpPr>
      <xdr:spPr>
        <a:xfrm>
          <a:off x="16360775"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19" name="直線コネクタ 718">
          <a:extLst>
            <a:ext uri="{FF2B5EF4-FFF2-40B4-BE49-F238E27FC236}">
              <a16:creationId xmlns:a16="http://schemas.microsoft.com/office/drawing/2014/main" id="{1ECFFD49-E0C9-4E0D-8172-87468A4D73BB}"/>
            </a:ext>
          </a:extLst>
        </xdr:cNvPr>
        <xdr:cNvCxnSpPr/>
      </xdr:nvCxnSpPr>
      <xdr:spPr>
        <a:xfrm>
          <a:off x="16230600" y="148590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720" name="【児童館】&#10;有形固定資産減価償却率最大値テキスト">
          <a:extLst>
            <a:ext uri="{FF2B5EF4-FFF2-40B4-BE49-F238E27FC236}">
              <a16:creationId xmlns:a16="http://schemas.microsoft.com/office/drawing/2014/main" id="{294FA553-D183-400C-8032-3D42DE592577}"/>
            </a:ext>
          </a:extLst>
        </xdr:cNvPr>
        <xdr:cNvSpPr txBox="1"/>
      </xdr:nvSpPr>
      <xdr:spPr>
        <a:xfrm>
          <a:off x="16360775"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721" name="直線コネクタ 720">
          <a:extLst>
            <a:ext uri="{FF2B5EF4-FFF2-40B4-BE49-F238E27FC236}">
              <a16:creationId xmlns:a16="http://schemas.microsoft.com/office/drawing/2014/main" id="{EA4C05C5-CF48-44D3-905C-21AA77B383B2}"/>
            </a:ext>
          </a:extLst>
        </xdr:cNvPr>
        <xdr:cNvCxnSpPr/>
      </xdr:nvCxnSpPr>
      <xdr:spPr>
        <a:xfrm>
          <a:off x="16230600" y="1332865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722" name="【児童館】&#10;有形固定資産減価償却率平均値テキスト">
          <a:extLst>
            <a:ext uri="{FF2B5EF4-FFF2-40B4-BE49-F238E27FC236}">
              <a16:creationId xmlns:a16="http://schemas.microsoft.com/office/drawing/2014/main" id="{7AE3E130-2658-4E15-8BA5-08696548329C}"/>
            </a:ext>
          </a:extLst>
        </xdr:cNvPr>
        <xdr:cNvSpPr txBox="1"/>
      </xdr:nvSpPr>
      <xdr:spPr>
        <a:xfrm>
          <a:off x="16360775" y="13955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723" name="フローチャート: 判断 722">
          <a:extLst>
            <a:ext uri="{FF2B5EF4-FFF2-40B4-BE49-F238E27FC236}">
              <a16:creationId xmlns:a16="http://schemas.microsoft.com/office/drawing/2014/main" id="{1067EDA5-B054-4B53-8E6F-AF6BE1CE7D2F}"/>
            </a:ext>
          </a:extLst>
        </xdr:cNvPr>
        <xdr:cNvSpPr/>
      </xdr:nvSpPr>
      <xdr:spPr>
        <a:xfrm>
          <a:off x="16268700" y="1397698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724" name="フローチャート: 判断 723">
          <a:extLst>
            <a:ext uri="{FF2B5EF4-FFF2-40B4-BE49-F238E27FC236}">
              <a16:creationId xmlns:a16="http://schemas.microsoft.com/office/drawing/2014/main" id="{27056595-470E-4693-A7C0-8412B42A1A4B}"/>
            </a:ext>
          </a:extLst>
        </xdr:cNvPr>
        <xdr:cNvSpPr/>
      </xdr:nvSpPr>
      <xdr:spPr>
        <a:xfrm>
          <a:off x="15430500" y="13949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725" name="フローチャート: 判断 724">
          <a:extLst>
            <a:ext uri="{FF2B5EF4-FFF2-40B4-BE49-F238E27FC236}">
              <a16:creationId xmlns:a16="http://schemas.microsoft.com/office/drawing/2014/main" id="{AC8679FB-AB18-49AB-AD46-F20C9EFE6EE3}"/>
            </a:ext>
          </a:extLst>
        </xdr:cNvPr>
        <xdr:cNvSpPr/>
      </xdr:nvSpPr>
      <xdr:spPr>
        <a:xfrm>
          <a:off x="14544675" y="139560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726" name="フローチャート: 判断 725">
          <a:extLst>
            <a:ext uri="{FF2B5EF4-FFF2-40B4-BE49-F238E27FC236}">
              <a16:creationId xmlns:a16="http://schemas.microsoft.com/office/drawing/2014/main" id="{DB63FC7E-8724-497D-A511-3132E37351EA}"/>
            </a:ext>
          </a:extLst>
        </xdr:cNvPr>
        <xdr:cNvSpPr/>
      </xdr:nvSpPr>
      <xdr:spPr>
        <a:xfrm>
          <a:off x="13655675" y="139223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727" name="フローチャート: 判断 726">
          <a:extLst>
            <a:ext uri="{FF2B5EF4-FFF2-40B4-BE49-F238E27FC236}">
              <a16:creationId xmlns:a16="http://schemas.microsoft.com/office/drawing/2014/main" id="{3AA95FE7-1B8D-4B45-B555-665863A6D064}"/>
            </a:ext>
          </a:extLst>
        </xdr:cNvPr>
        <xdr:cNvSpPr/>
      </xdr:nvSpPr>
      <xdr:spPr>
        <a:xfrm>
          <a:off x="12763500" y="140112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3362E61A-1C39-4613-8FEA-4D47F5BCC5F8}"/>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B2284BE9-3E4F-4172-9CA6-E68F7AF79F67}"/>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A2FDA871-D6C6-45B3-8F8E-A19F0447B7D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532C2FB7-6DF7-4ECA-87B0-EF50248BE04F}"/>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2" name="テキスト ボックス 731">
          <a:extLst>
            <a:ext uri="{FF2B5EF4-FFF2-40B4-BE49-F238E27FC236}">
              <a16:creationId xmlns:a16="http://schemas.microsoft.com/office/drawing/2014/main" id="{60703C02-0FC9-4EDE-9FFA-3A7B4F27BF8A}"/>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133986</xdr:rowOff>
    </xdr:from>
    <xdr:to>
      <xdr:col>81</xdr:col>
      <xdr:colOff>101600</xdr:colOff>
      <xdr:row>79</xdr:row>
      <xdr:rowOff>64136</xdr:rowOff>
    </xdr:to>
    <xdr:sp macro="" textlink="">
      <xdr:nvSpPr>
        <xdr:cNvPr id="733" name="楕円 732">
          <a:extLst>
            <a:ext uri="{FF2B5EF4-FFF2-40B4-BE49-F238E27FC236}">
              <a16:creationId xmlns:a16="http://schemas.microsoft.com/office/drawing/2014/main" id="{3910CAA2-A819-4A2F-93CA-5D56B651C03E}"/>
            </a:ext>
          </a:extLst>
        </xdr:cNvPr>
        <xdr:cNvSpPr/>
      </xdr:nvSpPr>
      <xdr:spPr>
        <a:xfrm>
          <a:off x="15430500" y="135070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86</xdr:row>
      <xdr:rowOff>63500</xdr:rowOff>
    </xdr:from>
    <xdr:to>
      <xdr:col>76</xdr:col>
      <xdr:colOff>165100</xdr:colOff>
      <xdr:row>86</xdr:row>
      <xdr:rowOff>165100</xdr:rowOff>
    </xdr:to>
    <xdr:sp macro="" textlink="">
      <xdr:nvSpPr>
        <xdr:cNvPr id="734" name="楕円 733">
          <a:extLst>
            <a:ext uri="{FF2B5EF4-FFF2-40B4-BE49-F238E27FC236}">
              <a16:creationId xmlns:a16="http://schemas.microsoft.com/office/drawing/2014/main" id="{8E96CE09-0BEA-4767-9B90-78D6A6317DA8}"/>
            </a:ext>
          </a:extLst>
        </xdr:cNvPr>
        <xdr:cNvSpPr/>
      </xdr:nvSpPr>
      <xdr:spPr>
        <a:xfrm>
          <a:off x="14544675" y="1481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13336</xdr:rowOff>
    </xdr:from>
    <xdr:to>
      <xdr:col>81</xdr:col>
      <xdr:colOff>50800</xdr:colOff>
      <xdr:row>86</xdr:row>
      <xdr:rowOff>114300</xdr:rowOff>
    </xdr:to>
    <xdr:cxnSp macro="">
      <xdr:nvCxnSpPr>
        <xdr:cNvPr id="735" name="直線コネクタ 734">
          <a:extLst>
            <a:ext uri="{FF2B5EF4-FFF2-40B4-BE49-F238E27FC236}">
              <a16:creationId xmlns:a16="http://schemas.microsoft.com/office/drawing/2014/main" id="{22BCDBF1-FA22-4A34-B198-A699E133A466}"/>
            </a:ext>
          </a:extLst>
        </xdr:cNvPr>
        <xdr:cNvCxnSpPr/>
      </xdr:nvCxnSpPr>
      <xdr:spPr>
        <a:xfrm flipV="1">
          <a:off x="14592300" y="13561061"/>
          <a:ext cx="892175" cy="129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736" name="楕円 735">
          <a:extLst>
            <a:ext uri="{FF2B5EF4-FFF2-40B4-BE49-F238E27FC236}">
              <a16:creationId xmlns:a16="http://schemas.microsoft.com/office/drawing/2014/main" id="{E91A6C27-7172-4D54-A31B-6C14C8CF67BA}"/>
            </a:ext>
          </a:extLst>
        </xdr:cNvPr>
        <xdr:cNvSpPr/>
      </xdr:nvSpPr>
      <xdr:spPr>
        <a:xfrm>
          <a:off x="13655675" y="148113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737" name="直線コネクタ 736">
          <a:extLst>
            <a:ext uri="{FF2B5EF4-FFF2-40B4-BE49-F238E27FC236}">
              <a16:creationId xmlns:a16="http://schemas.microsoft.com/office/drawing/2014/main" id="{1B98C103-E2FA-461F-9B3A-888FF374044E}"/>
            </a:ext>
          </a:extLst>
        </xdr:cNvPr>
        <xdr:cNvCxnSpPr/>
      </xdr:nvCxnSpPr>
      <xdr:spPr>
        <a:xfrm>
          <a:off x="13706475" y="1485900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738" name="楕円 737">
          <a:extLst>
            <a:ext uri="{FF2B5EF4-FFF2-40B4-BE49-F238E27FC236}">
              <a16:creationId xmlns:a16="http://schemas.microsoft.com/office/drawing/2014/main" id="{3F3ACA9B-9E61-4439-BF99-F98CDAD8B899}"/>
            </a:ext>
          </a:extLst>
        </xdr:cNvPr>
        <xdr:cNvSpPr/>
      </xdr:nvSpPr>
      <xdr:spPr>
        <a:xfrm>
          <a:off x="12763500" y="148113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739" name="直線コネクタ 738">
          <a:extLst>
            <a:ext uri="{FF2B5EF4-FFF2-40B4-BE49-F238E27FC236}">
              <a16:creationId xmlns:a16="http://schemas.microsoft.com/office/drawing/2014/main" id="{641B7618-E38D-41EA-B2F6-3DB760887783}"/>
            </a:ext>
          </a:extLst>
        </xdr:cNvPr>
        <xdr:cNvCxnSpPr/>
      </xdr:nvCxnSpPr>
      <xdr:spPr>
        <a:xfrm>
          <a:off x="12817475"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740" name="n_1aveValue【児童館】&#10;有形固定資産減価償却率">
          <a:extLst>
            <a:ext uri="{FF2B5EF4-FFF2-40B4-BE49-F238E27FC236}">
              <a16:creationId xmlns:a16="http://schemas.microsoft.com/office/drawing/2014/main" id="{E0ACCAB8-E3A5-4C5C-935A-3F3CA3FED99A}"/>
            </a:ext>
          </a:extLst>
        </xdr:cNvPr>
        <xdr:cNvSpPr txBox="1"/>
      </xdr:nvSpPr>
      <xdr:spPr>
        <a:xfrm>
          <a:off x="15269219"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741" name="n_2aveValue【児童館】&#10;有形固定資産減価償却率">
          <a:extLst>
            <a:ext uri="{FF2B5EF4-FFF2-40B4-BE49-F238E27FC236}">
              <a16:creationId xmlns:a16="http://schemas.microsoft.com/office/drawing/2014/main" id="{54D4E6EC-DA62-4C82-9449-40D0146AA6AA}"/>
            </a:ext>
          </a:extLst>
        </xdr:cNvPr>
        <xdr:cNvSpPr txBox="1"/>
      </xdr:nvSpPr>
      <xdr:spPr>
        <a:xfrm>
          <a:off x="14392919" y="1373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742" name="n_3aveValue【児童館】&#10;有形固定資産減価償却率">
          <a:extLst>
            <a:ext uri="{FF2B5EF4-FFF2-40B4-BE49-F238E27FC236}">
              <a16:creationId xmlns:a16="http://schemas.microsoft.com/office/drawing/2014/main" id="{B8A8589D-5548-4F20-9DD5-28C18F0F101F}"/>
            </a:ext>
          </a:extLst>
        </xdr:cNvPr>
        <xdr:cNvSpPr txBox="1"/>
      </xdr:nvSpPr>
      <xdr:spPr>
        <a:xfrm>
          <a:off x="13503919"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43" name="n_4aveValue【児童館】&#10;有形固定資産減価償却率">
          <a:extLst>
            <a:ext uri="{FF2B5EF4-FFF2-40B4-BE49-F238E27FC236}">
              <a16:creationId xmlns:a16="http://schemas.microsoft.com/office/drawing/2014/main" id="{E996D8A8-6147-44F6-AB7F-540D03DD3E3E}"/>
            </a:ext>
          </a:extLst>
        </xdr:cNvPr>
        <xdr:cNvSpPr txBox="1"/>
      </xdr:nvSpPr>
      <xdr:spPr>
        <a:xfrm>
          <a:off x="12611744"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80663</xdr:rowOff>
    </xdr:from>
    <xdr:ext cx="405111" cy="259045"/>
    <xdr:sp macro="" textlink="">
      <xdr:nvSpPr>
        <xdr:cNvPr id="744" name="n_1mainValue【児童館】&#10;有形固定資産減価償却率">
          <a:extLst>
            <a:ext uri="{FF2B5EF4-FFF2-40B4-BE49-F238E27FC236}">
              <a16:creationId xmlns:a16="http://schemas.microsoft.com/office/drawing/2014/main" id="{A6B5414C-B18F-4112-B177-084E7814C111}"/>
            </a:ext>
          </a:extLst>
        </xdr:cNvPr>
        <xdr:cNvSpPr txBox="1"/>
      </xdr:nvSpPr>
      <xdr:spPr>
        <a:xfrm>
          <a:off x="15269219" y="1328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745" name="n_2mainValue【児童館】&#10;有形固定資産減価償却率">
          <a:extLst>
            <a:ext uri="{FF2B5EF4-FFF2-40B4-BE49-F238E27FC236}">
              <a16:creationId xmlns:a16="http://schemas.microsoft.com/office/drawing/2014/main" id="{D840405C-EA84-46BC-B4FB-FA719D4B8BC2}"/>
            </a:ext>
          </a:extLst>
        </xdr:cNvPr>
        <xdr:cNvSpPr txBox="1"/>
      </xdr:nvSpPr>
      <xdr:spPr>
        <a:xfrm>
          <a:off x="14360602"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746" name="n_3mainValue【児童館】&#10;有形固定資産減価償却率">
          <a:extLst>
            <a:ext uri="{FF2B5EF4-FFF2-40B4-BE49-F238E27FC236}">
              <a16:creationId xmlns:a16="http://schemas.microsoft.com/office/drawing/2014/main" id="{408FE6F7-0615-47BD-9CF3-362BD5DA2D6D}"/>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747" name="n_4mainValue【児童館】&#10;有形固定資産減価償却率">
          <a:extLst>
            <a:ext uri="{FF2B5EF4-FFF2-40B4-BE49-F238E27FC236}">
              <a16:creationId xmlns:a16="http://schemas.microsoft.com/office/drawing/2014/main" id="{8E851765-CD5F-45EC-810B-C4E1A2067645}"/>
            </a:ext>
          </a:extLst>
        </xdr:cNvPr>
        <xdr:cNvSpPr txBox="1"/>
      </xdr:nvSpPr>
      <xdr:spPr>
        <a:xfrm>
          <a:off x="12582602"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8" name="正方形/長方形 747">
          <a:extLst>
            <a:ext uri="{FF2B5EF4-FFF2-40B4-BE49-F238E27FC236}">
              <a16:creationId xmlns:a16="http://schemas.microsoft.com/office/drawing/2014/main" id="{307F1CE4-1199-4C84-AC63-D2B6600F15F3}"/>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9" name="正方形/長方形 748">
          <a:extLst>
            <a:ext uri="{FF2B5EF4-FFF2-40B4-BE49-F238E27FC236}">
              <a16:creationId xmlns:a16="http://schemas.microsoft.com/office/drawing/2014/main" id="{B942E465-19C1-4697-80EA-5DA05755049F}"/>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50" name="正方形/長方形 749">
          <a:extLst>
            <a:ext uri="{FF2B5EF4-FFF2-40B4-BE49-F238E27FC236}">
              <a16:creationId xmlns:a16="http://schemas.microsoft.com/office/drawing/2014/main" id="{0986F974-FDA0-490B-AE0A-E7B4CC9F6C6C}"/>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51" name="正方形/長方形 750">
          <a:extLst>
            <a:ext uri="{FF2B5EF4-FFF2-40B4-BE49-F238E27FC236}">
              <a16:creationId xmlns:a16="http://schemas.microsoft.com/office/drawing/2014/main" id="{A6459B8F-284B-4F4C-A071-85CCAE602500}"/>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52" name="正方形/長方形 751">
          <a:extLst>
            <a:ext uri="{FF2B5EF4-FFF2-40B4-BE49-F238E27FC236}">
              <a16:creationId xmlns:a16="http://schemas.microsoft.com/office/drawing/2014/main" id="{20011F34-21DF-483A-9256-0A8ABD7DE1F6}"/>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3" name="正方形/長方形 752">
          <a:extLst>
            <a:ext uri="{FF2B5EF4-FFF2-40B4-BE49-F238E27FC236}">
              <a16:creationId xmlns:a16="http://schemas.microsoft.com/office/drawing/2014/main" id="{6496A1AC-A647-488D-B348-400F99E68558}"/>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4" name="正方形/長方形 753">
          <a:extLst>
            <a:ext uri="{FF2B5EF4-FFF2-40B4-BE49-F238E27FC236}">
              <a16:creationId xmlns:a16="http://schemas.microsoft.com/office/drawing/2014/main" id="{D51A5ACB-53AB-4581-AD09-C3A83FC2E4A5}"/>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5" name="正方形/長方形 754">
          <a:extLst>
            <a:ext uri="{FF2B5EF4-FFF2-40B4-BE49-F238E27FC236}">
              <a16:creationId xmlns:a16="http://schemas.microsoft.com/office/drawing/2014/main" id="{63F04667-5ACE-413C-8BEF-8D4059FF6F4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6" name="テキスト ボックス 755">
          <a:extLst>
            <a:ext uri="{FF2B5EF4-FFF2-40B4-BE49-F238E27FC236}">
              <a16:creationId xmlns:a16="http://schemas.microsoft.com/office/drawing/2014/main" id="{09329AF9-2945-4F92-879E-7ACD503A7F3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7" name="直線コネクタ 756">
          <a:extLst>
            <a:ext uri="{FF2B5EF4-FFF2-40B4-BE49-F238E27FC236}">
              <a16:creationId xmlns:a16="http://schemas.microsoft.com/office/drawing/2014/main" id="{E39254F4-DF19-4255-A5DD-CEEAFDA624E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58" name="直線コネクタ 757">
          <a:extLst>
            <a:ext uri="{FF2B5EF4-FFF2-40B4-BE49-F238E27FC236}">
              <a16:creationId xmlns:a16="http://schemas.microsoft.com/office/drawing/2014/main" id="{A8BE0884-17E1-4E79-83E1-BF582956355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59" name="テキスト ボックス 758">
          <a:extLst>
            <a:ext uri="{FF2B5EF4-FFF2-40B4-BE49-F238E27FC236}">
              <a16:creationId xmlns:a16="http://schemas.microsoft.com/office/drawing/2014/main" id="{2CF1E3B8-DEAB-4CCB-8E8A-CD3A031ECD17}"/>
            </a:ext>
          </a:extLst>
        </xdr:cNvPr>
        <xdr:cNvSpPr txBox="1"/>
      </xdr:nvSpPr>
      <xdr:spPr>
        <a:xfrm>
          <a:off x="17823996"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60" name="直線コネクタ 759">
          <a:extLst>
            <a:ext uri="{FF2B5EF4-FFF2-40B4-BE49-F238E27FC236}">
              <a16:creationId xmlns:a16="http://schemas.microsoft.com/office/drawing/2014/main" id="{E9E3976C-3558-48F5-8510-68E920DEC62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61" name="テキスト ボックス 760">
          <a:extLst>
            <a:ext uri="{FF2B5EF4-FFF2-40B4-BE49-F238E27FC236}">
              <a16:creationId xmlns:a16="http://schemas.microsoft.com/office/drawing/2014/main" id="{EBC51176-7FD0-4C21-A2E0-052318500F8D}"/>
            </a:ext>
          </a:extLst>
        </xdr:cNvPr>
        <xdr:cNvSpPr txBox="1"/>
      </xdr:nvSpPr>
      <xdr:spPr>
        <a:xfrm>
          <a:off x="17823996" y="1418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62" name="直線コネクタ 761">
          <a:extLst>
            <a:ext uri="{FF2B5EF4-FFF2-40B4-BE49-F238E27FC236}">
              <a16:creationId xmlns:a16="http://schemas.microsoft.com/office/drawing/2014/main" id="{45950C3B-1536-4F82-B2D8-66FDF3E3388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63" name="テキスト ボックス 762">
          <a:extLst>
            <a:ext uri="{FF2B5EF4-FFF2-40B4-BE49-F238E27FC236}">
              <a16:creationId xmlns:a16="http://schemas.microsoft.com/office/drawing/2014/main" id="{30D2E784-09B0-4B9C-B8E0-DFF7CA858841}"/>
            </a:ext>
          </a:extLst>
        </xdr:cNvPr>
        <xdr:cNvSpPr txBox="1"/>
      </xdr:nvSpPr>
      <xdr:spPr>
        <a:xfrm>
          <a:off x="17823996" y="1372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4" name="直線コネクタ 763">
          <a:extLst>
            <a:ext uri="{FF2B5EF4-FFF2-40B4-BE49-F238E27FC236}">
              <a16:creationId xmlns:a16="http://schemas.microsoft.com/office/drawing/2014/main" id="{7712D519-04A3-49D5-9973-6CF43A281C0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5" name="テキスト ボックス 764">
          <a:extLst>
            <a:ext uri="{FF2B5EF4-FFF2-40B4-BE49-F238E27FC236}">
              <a16:creationId xmlns:a16="http://schemas.microsoft.com/office/drawing/2014/main" id="{4EDFC64C-0C18-432C-8A8C-4B25FC0F2CCD}"/>
            </a:ext>
          </a:extLst>
        </xdr:cNvPr>
        <xdr:cNvSpPr txBox="1"/>
      </xdr:nvSpPr>
      <xdr:spPr>
        <a:xfrm>
          <a:off x="17823996" y="1327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6" name="直線コネクタ 765">
          <a:extLst>
            <a:ext uri="{FF2B5EF4-FFF2-40B4-BE49-F238E27FC236}">
              <a16:creationId xmlns:a16="http://schemas.microsoft.com/office/drawing/2014/main" id="{A414971D-3C8A-412A-A4D4-A7E5312192D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7" name="テキスト ボックス 766">
          <a:extLst>
            <a:ext uri="{FF2B5EF4-FFF2-40B4-BE49-F238E27FC236}">
              <a16:creationId xmlns:a16="http://schemas.microsoft.com/office/drawing/2014/main" id="{89903911-F533-4052-B035-168F11B9CE6A}"/>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8" name="【児童館】&#10;一人当たり面積グラフ枠">
          <a:extLst>
            <a:ext uri="{FF2B5EF4-FFF2-40B4-BE49-F238E27FC236}">
              <a16:creationId xmlns:a16="http://schemas.microsoft.com/office/drawing/2014/main" id="{850ED2B2-935D-4FD4-8D63-71B5621A935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69" name="直線コネクタ 768">
          <a:extLst>
            <a:ext uri="{FF2B5EF4-FFF2-40B4-BE49-F238E27FC236}">
              <a16:creationId xmlns:a16="http://schemas.microsoft.com/office/drawing/2014/main" id="{15F7F92B-EE3A-4E32-A5BE-D145AA8ED9FF}"/>
            </a:ext>
          </a:extLst>
        </xdr:cNvPr>
        <xdr:cNvCxnSpPr/>
      </xdr:nvCxnSpPr>
      <xdr:spPr>
        <a:xfrm flipV="1">
          <a:off x="22164039" y="13274039"/>
          <a:ext cx="0" cy="144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70" name="【児童館】&#10;一人当たり面積最小値テキスト">
          <a:extLst>
            <a:ext uri="{FF2B5EF4-FFF2-40B4-BE49-F238E27FC236}">
              <a16:creationId xmlns:a16="http://schemas.microsoft.com/office/drawing/2014/main" id="{40397FAE-16B4-4EB4-8F0C-73CB3C4E685F}"/>
            </a:ext>
          </a:extLst>
        </xdr:cNvPr>
        <xdr:cNvSpPr txBox="1"/>
      </xdr:nvSpPr>
      <xdr:spPr>
        <a:xfrm>
          <a:off x="22202775" y="1472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71" name="直線コネクタ 770">
          <a:extLst>
            <a:ext uri="{FF2B5EF4-FFF2-40B4-BE49-F238E27FC236}">
              <a16:creationId xmlns:a16="http://schemas.microsoft.com/office/drawing/2014/main" id="{A50C4B79-148D-4E61-A63B-E3FFE7EEB909}"/>
            </a:ext>
          </a:extLst>
        </xdr:cNvPr>
        <xdr:cNvCxnSpPr/>
      </xdr:nvCxnSpPr>
      <xdr:spPr>
        <a:xfrm>
          <a:off x="22075775" y="1471739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72" name="【児童館】&#10;一人当たり面積最大値テキスト">
          <a:extLst>
            <a:ext uri="{FF2B5EF4-FFF2-40B4-BE49-F238E27FC236}">
              <a16:creationId xmlns:a16="http://schemas.microsoft.com/office/drawing/2014/main" id="{58626015-92DA-4160-B58A-97B98AF408E3}"/>
            </a:ext>
          </a:extLst>
        </xdr:cNvPr>
        <xdr:cNvSpPr txBox="1"/>
      </xdr:nvSpPr>
      <xdr:spPr>
        <a:xfrm>
          <a:off x="22202775"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73" name="直線コネクタ 772">
          <a:extLst>
            <a:ext uri="{FF2B5EF4-FFF2-40B4-BE49-F238E27FC236}">
              <a16:creationId xmlns:a16="http://schemas.microsoft.com/office/drawing/2014/main" id="{1157F6AC-1DF8-452F-81E7-F1F7AB2C2A82}"/>
            </a:ext>
          </a:extLst>
        </xdr:cNvPr>
        <xdr:cNvCxnSpPr/>
      </xdr:nvCxnSpPr>
      <xdr:spPr>
        <a:xfrm>
          <a:off x="22075775" y="1327403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774" name="【児童館】&#10;一人当たり面積平均値テキスト">
          <a:extLst>
            <a:ext uri="{FF2B5EF4-FFF2-40B4-BE49-F238E27FC236}">
              <a16:creationId xmlns:a16="http://schemas.microsoft.com/office/drawing/2014/main" id="{A9951068-C5B2-41AE-82AB-08CC30EF46AD}"/>
            </a:ext>
          </a:extLst>
        </xdr:cNvPr>
        <xdr:cNvSpPr txBox="1"/>
      </xdr:nvSpPr>
      <xdr:spPr>
        <a:xfrm>
          <a:off x="22202775" y="14302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75" name="フローチャート: 判断 774">
          <a:extLst>
            <a:ext uri="{FF2B5EF4-FFF2-40B4-BE49-F238E27FC236}">
              <a16:creationId xmlns:a16="http://schemas.microsoft.com/office/drawing/2014/main" id="{205AB6F7-343E-4BA6-9F77-69E8E8158E60}"/>
            </a:ext>
          </a:extLst>
        </xdr:cNvPr>
        <xdr:cNvSpPr/>
      </xdr:nvSpPr>
      <xdr:spPr>
        <a:xfrm>
          <a:off x="22113875" y="143236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76" name="フローチャート: 判断 775">
          <a:extLst>
            <a:ext uri="{FF2B5EF4-FFF2-40B4-BE49-F238E27FC236}">
              <a16:creationId xmlns:a16="http://schemas.microsoft.com/office/drawing/2014/main" id="{7A7A88DC-A801-4279-8AFD-4A0D9587E6F4}"/>
            </a:ext>
          </a:extLst>
        </xdr:cNvPr>
        <xdr:cNvSpPr/>
      </xdr:nvSpPr>
      <xdr:spPr>
        <a:xfrm>
          <a:off x="21275675" y="143236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77" name="フローチャート: 判断 776">
          <a:extLst>
            <a:ext uri="{FF2B5EF4-FFF2-40B4-BE49-F238E27FC236}">
              <a16:creationId xmlns:a16="http://schemas.microsoft.com/office/drawing/2014/main" id="{3AAFAA06-DF12-4750-9163-B2C0666383F0}"/>
            </a:ext>
          </a:extLst>
        </xdr:cNvPr>
        <xdr:cNvSpPr/>
      </xdr:nvSpPr>
      <xdr:spPr>
        <a:xfrm>
          <a:off x="20383500" y="143236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78" name="フローチャート: 判断 777">
          <a:extLst>
            <a:ext uri="{FF2B5EF4-FFF2-40B4-BE49-F238E27FC236}">
              <a16:creationId xmlns:a16="http://schemas.microsoft.com/office/drawing/2014/main" id="{75FA3BD9-51E9-4BA0-BE67-8F01383E5038}"/>
            </a:ext>
          </a:extLst>
        </xdr:cNvPr>
        <xdr:cNvSpPr/>
      </xdr:nvSpPr>
      <xdr:spPr>
        <a:xfrm>
          <a:off x="19497675" y="143236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79" name="フローチャート: 判断 778">
          <a:extLst>
            <a:ext uri="{FF2B5EF4-FFF2-40B4-BE49-F238E27FC236}">
              <a16:creationId xmlns:a16="http://schemas.microsoft.com/office/drawing/2014/main" id="{C6A38BF8-1A47-41D4-B852-55019F256AE9}"/>
            </a:ext>
          </a:extLst>
        </xdr:cNvPr>
        <xdr:cNvSpPr/>
      </xdr:nvSpPr>
      <xdr:spPr>
        <a:xfrm>
          <a:off x="18608675" y="14392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B137DD14-170D-44D5-8E43-878D66C11072}"/>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1" name="テキスト ボックス 780">
          <a:extLst>
            <a:ext uri="{FF2B5EF4-FFF2-40B4-BE49-F238E27FC236}">
              <a16:creationId xmlns:a16="http://schemas.microsoft.com/office/drawing/2014/main" id="{571653A2-AD5C-4325-A7DB-37AADF2C17E6}"/>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2" name="テキスト ボックス 781">
          <a:extLst>
            <a:ext uri="{FF2B5EF4-FFF2-40B4-BE49-F238E27FC236}">
              <a16:creationId xmlns:a16="http://schemas.microsoft.com/office/drawing/2014/main" id="{668D9049-AB26-48DE-9220-7AD813A37866}"/>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FCFD7CBE-1DD0-4732-8662-14AA8000C7B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4" name="テキスト ボックス 783">
          <a:extLst>
            <a:ext uri="{FF2B5EF4-FFF2-40B4-BE49-F238E27FC236}">
              <a16:creationId xmlns:a16="http://schemas.microsoft.com/office/drawing/2014/main" id="{1AFCA7D0-4F5C-47C4-A6BE-C2268A8B9956}"/>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785" name="楕円 784">
          <a:extLst>
            <a:ext uri="{FF2B5EF4-FFF2-40B4-BE49-F238E27FC236}">
              <a16:creationId xmlns:a16="http://schemas.microsoft.com/office/drawing/2014/main" id="{5569FD6F-59E0-4C38-86C3-13CA9D3312E3}"/>
            </a:ext>
          </a:extLst>
        </xdr:cNvPr>
        <xdr:cNvSpPr/>
      </xdr:nvSpPr>
      <xdr:spPr>
        <a:xfrm>
          <a:off x="21275675" y="146665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90170</xdr:rowOff>
    </xdr:from>
    <xdr:to>
      <xdr:col>107</xdr:col>
      <xdr:colOff>101600</xdr:colOff>
      <xdr:row>86</xdr:row>
      <xdr:rowOff>20320</xdr:rowOff>
    </xdr:to>
    <xdr:sp macro="" textlink="">
      <xdr:nvSpPr>
        <xdr:cNvPr id="786" name="楕円 785">
          <a:extLst>
            <a:ext uri="{FF2B5EF4-FFF2-40B4-BE49-F238E27FC236}">
              <a16:creationId xmlns:a16="http://schemas.microsoft.com/office/drawing/2014/main" id="{8465A0A6-DAE1-49C3-83D6-ADC1FCD92586}"/>
            </a:ext>
          </a:extLst>
        </xdr:cNvPr>
        <xdr:cNvSpPr/>
      </xdr:nvSpPr>
      <xdr:spPr>
        <a:xfrm>
          <a:off x="20383500" y="1466659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140970</xdr:rowOff>
    </xdr:to>
    <xdr:cxnSp macro="">
      <xdr:nvCxnSpPr>
        <xdr:cNvPr id="787" name="直線コネクタ 786">
          <a:extLst>
            <a:ext uri="{FF2B5EF4-FFF2-40B4-BE49-F238E27FC236}">
              <a16:creationId xmlns:a16="http://schemas.microsoft.com/office/drawing/2014/main" id="{33A97F2E-F4D7-4DED-A05D-EF6B9DDFE706}"/>
            </a:ext>
          </a:extLst>
        </xdr:cNvPr>
        <xdr:cNvCxnSpPr/>
      </xdr:nvCxnSpPr>
      <xdr:spPr>
        <a:xfrm>
          <a:off x="20437475" y="147173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788" name="楕円 787">
          <a:extLst>
            <a:ext uri="{FF2B5EF4-FFF2-40B4-BE49-F238E27FC236}">
              <a16:creationId xmlns:a16="http://schemas.microsoft.com/office/drawing/2014/main" id="{09DDAF9F-8408-4F4A-951F-2C7A0CE3AB99}"/>
            </a:ext>
          </a:extLst>
        </xdr:cNvPr>
        <xdr:cNvSpPr/>
      </xdr:nvSpPr>
      <xdr:spPr>
        <a:xfrm>
          <a:off x="19497675" y="146665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140970</xdr:rowOff>
    </xdr:to>
    <xdr:cxnSp macro="">
      <xdr:nvCxnSpPr>
        <xdr:cNvPr id="789" name="直線コネクタ 788">
          <a:extLst>
            <a:ext uri="{FF2B5EF4-FFF2-40B4-BE49-F238E27FC236}">
              <a16:creationId xmlns:a16="http://schemas.microsoft.com/office/drawing/2014/main" id="{B4F2EBB8-CC16-4F7F-8422-3BDC23C1696B}"/>
            </a:ext>
          </a:extLst>
        </xdr:cNvPr>
        <xdr:cNvCxnSpPr/>
      </xdr:nvCxnSpPr>
      <xdr:spPr>
        <a:xfrm>
          <a:off x="19545300" y="14717395"/>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790" name="楕円 789">
          <a:extLst>
            <a:ext uri="{FF2B5EF4-FFF2-40B4-BE49-F238E27FC236}">
              <a16:creationId xmlns:a16="http://schemas.microsoft.com/office/drawing/2014/main" id="{E9D374A5-AFEC-4A66-90FA-E8DC13E03BD7}"/>
            </a:ext>
          </a:extLst>
        </xdr:cNvPr>
        <xdr:cNvSpPr/>
      </xdr:nvSpPr>
      <xdr:spPr>
        <a:xfrm>
          <a:off x="18608675" y="146665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791" name="直線コネクタ 790">
          <a:extLst>
            <a:ext uri="{FF2B5EF4-FFF2-40B4-BE49-F238E27FC236}">
              <a16:creationId xmlns:a16="http://schemas.microsoft.com/office/drawing/2014/main" id="{0438ED8E-5E75-43BC-9D74-304D0C778DD4}"/>
            </a:ext>
          </a:extLst>
        </xdr:cNvPr>
        <xdr:cNvCxnSpPr/>
      </xdr:nvCxnSpPr>
      <xdr:spPr>
        <a:xfrm>
          <a:off x="18659475" y="14717395"/>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92" name="n_1aveValue【児童館】&#10;一人当たり面積">
          <a:extLst>
            <a:ext uri="{FF2B5EF4-FFF2-40B4-BE49-F238E27FC236}">
              <a16:creationId xmlns:a16="http://schemas.microsoft.com/office/drawing/2014/main" id="{0D4DB07E-F46D-4074-8AEC-27F50EC351B5}"/>
            </a:ext>
          </a:extLst>
        </xdr:cNvPr>
        <xdr:cNvSpPr txBox="1"/>
      </xdr:nvSpPr>
      <xdr:spPr>
        <a:xfrm>
          <a:off x="2107890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93" name="n_2aveValue【児童館】&#10;一人当たり面積">
          <a:extLst>
            <a:ext uri="{FF2B5EF4-FFF2-40B4-BE49-F238E27FC236}">
              <a16:creationId xmlns:a16="http://schemas.microsoft.com/office/drawing/2014/main" id="{499A760B-2D1E-4564-AB5A-E4BD79973990}"/>
            </a:ext>
          </a:extLst>
        </xdr:cNvPr>
        <xdr:cNvSpPr txBox="1"/>
      </xdr:nvSpPr>
      <xdr:spPr>
        <a:xfrm>
          <a:off x="2020260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94" name="n_3aveValue【児童館】&#10;一人当たり面積">
          <a:extLst>
            <a:ext uri="{FF2B5EF4-FFF2-40B4-BE49-F238E27FC236}">
              <a16:creationId xmlns:a16="http://schemas.microsoft.com/office/drawing/2014/main" id="{64A213DB-26E3-488C-967B-64696A453130}"/>
            </a:ext>
          </a:extLst>
        </xdr:cNvPr>
        <xdr:cNvSpPr txBox="1"/>
      </xdr:nvSpPr>
      <xdr:spPr>
        <a:xfrm>
          <a:off x="1931360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95" name="n_4aveValue【児童館】&#10;一人当たり面積">
          <a:extLst>
            <a:ext uri="{FF2B5EF4-FFF2-40B4-BE49-F238E27FC236}">
              <a16:creationId xmlns:a16="http://schemas.microsoft.com/office/drawing/2014/main" id="{9EB5F173-9D78-4FDF-8212-60CB4F758D6F}"/>
            </a:ext>
          </a:extLst>
        </xdr:cNvPr>
        <xdr:cNvSpPr txBox="1"/>
      </xdr:nvSpPr>
      <xdr:spPr>
        <a:xfrm>
          <a:off x="18421427" y="1416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796" name="n_1mainValue【児童館】&#10;一人当たり面積">
          <a:extLst>
            <a:ext uri="{FF2B5EF4-FFF2-40B4-BE49-F238E27FC236}">
              <a16:creationId xmlns:a16="http://schemas.microsoft.com/office/drawing/2014/main" id="{AE17FFCA-8A4D-4BAD-B95B-440FE2B38133}"/>
            </a:ext>
          </a:extLst>
        </xdr:cNvPr>
        <xdr:cNvSpPr txBox="1"/>
      </xdr:nvSpPr>
      <xdr:spPr>
        <a:xfrm>
          <a:off x="21078902" y="1475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797" name="n_2mainValue【児童館】&#10;一人当たり面積">
          <a:extLst>
            <a:ext uri="{FF2B5EF4-FFF2-40B4-BE49-F238E27FC236}">
              <a16:creationId xmlns:a16="http://schemas.microsoft.com/office/drawing/2014/main" id="{E3CB7355-A1A8-47F5-A049-A9AF71DCD136}"/>
            </a:ext>
          </a:extLst>
        </xdr:cNvPr>
        <xdr:cNvSpPr txBox="1"/>
      </xdr:nvSpPr>
      <xdr:spPr>
        <a:xfrm>
          <a:off x="20202602" y="1475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798" name="n_3mainValue【児童館】&#10;一人当たり面積">
          <a:extLst>
            <a:ext uri="{FF2B5EF4-FFF2-40B4-BE49-F238E27FC236}">
              <a16:creationId xmlns:a16="http://schemas.microsoft.com/office/drawing/2014/main" id="{EFB31DBD-F00D-4C45-A1B7-40D978F85032}"/>
            </a:ext>
          </a:extLst>
        </xdr:cNvPr>
        <xdr:cNvSpPr txBox="1"/>
      </xdr:nvSpPr>
      <xdr:spPr>
        <a:xfrm>
          <a:off x="19313602" y="1475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799" name="n_4mainValue【児童館】&#10;一人当たり面積">
          <a:extLst>
            <a:ext uri="{FF2B5EF4-FFF2-40B4-BE49-F238E27FC236}">
              <a16:creationId xmlns:a16="http://schemas.microsoft.com/office/drawing/2014/main" id="{8B2EA731-2673-4ACE-8C79-167AD9A31954}"/>
            </a:ext>
          </a:extLst>
        </xdr:cNvPr>
        <xdr:cNvSpPr txBox="1"/>
      </xdr:nvSpPr>
      <xdr:spPr>
        <a:xfrm>
          <a:off x="18421427" y="1475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00" name="正方形/長方形 799">
          <a:extLst>
            <a:ext uri="{FF2B5EF4-FFF2-40B4-BE49-F238E27FC236}">
              <a16:creationId xmlns:a16="http://schemas.microsoft.com/office/drawing/2014/main" id="{6C989039-7625-46A7-B151-2C16166A049A}"/>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1" name="正方形/長方形 800">
          <a:extLst>
            <a:ext uri="{FF2B5EF4-FFF2-40B4-BE49-F238E27FC236}">
              <a16:creationId xmlns:a16="http://schemas.microsoft.com/office/drawing/2014/main" id="{CDCDEAB0-BB72-44C1-9BF2-CB8874FB01F3}"/>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2" name="正方形/長方形 801">
          <a:extLst>
            <a:ext uri="{FF2B5EF4-FFF2-40B4-BE49-F238E27FC236}">
              <a16:creationId xmlns:a16="http://schemas.microsoft.com/office/drawing/2014/main" id="{2C15EE5D-BF54-4954-89D8-D902AA64F330}"/>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3" name="正方形/長方形 802">
          <a:extLst>
            <a:ext uri="{FF2B5EF4-FFF2-40B4-BE49-F238E27FC236}">
              <a16:creationId xmlns:a16="http://schemas.microsoft.com/office/drawing/2014/main" id="{28B687FC-DA8B-4408-BD40-67D378EC617C}"/>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4" name="正方形/長方形 803">
          <a:extLst>
            <a:ext uri="{FF2B5EF4-FFF2-40B4-BE49-F238E27FC236}">
              <a16:creationId xmlns:a16="http://schemas.microsoft.com/office/drawing/2014/main" id="{CFE20AEC-9278-4682-9FE1-32E3403A37C0}"/>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5" name="正方形/長方形 804">
          <a:extLst>
            <a:ext uri="{FF2B5EF4-FFF2-40B4-BE49-F238E27FC236}">
              <a16:creationId xmlns:a16="http://schemas.microsoft.com/office/drawing/2014/main" id="{25FCEAE8-3F2E-4E28-B5DB-3E12EF24F3EC}"/>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6" name="正方形/長方形 805">
          <a:extLst>
            <a:ext uri="{FF2B5EF4-FFF2-40B4-BE49-F238E27FC236}">
              <a16:creationId xmlns:a16="http://schemas.microsoft.com/office/drawing/2014/main" id="{CBBAD257-E1B6-4893-9F0B-429979491536}"/>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7" name="正方形/長方形 806">
          <a:extLst>
            <a:ext uri="{FF2B5EF4-FFF2-40B4-BE49-F238E27FC236}">
              <a16:creationId xmlns:a16="http://schemas.microsoft.com/office/drawing/2014/main" id="{A8D2AE33-0E28-4223-BFE9-AEF7FAF70C3F}"/>
            </a:ext>
          </a:extLst>
        </xdr:cNvPr>
        <xdr:cNvSpPr/>
      </xdr:nvSpPr>
      <xdr:spPr>
        <a:xfrm>
          <a:off x="12449175"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B8612B09-709A-43FD-9636-A4949FF96AEF}"/>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BF42082D-C42E-4D4B-87C7-CB77ADC07FA7}"/>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3FF278B8-13D3-4870-9512-D4B426AC0A34}"/>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80026363-63B6-4A7B-8E20-1C6FDF5B818B}"/>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C14B62F3-FC5F-449A-BDB0-40939962CE45}"/>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4EE978F7-0DF6-4CDD-8905-DA45BF5E2FCD}"/>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B79D1756-2931-4010-A8AD-1D019CD1C14D}"/>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FB26F3DD-6646-412E-A359-07AD7FDB1C47}"/>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16" name="正方形/長方形 815">
          <a:extLst>
            <a:ext uri="{FF2B5EF4-FFF2-40B4-BE49-F238E27FC236}">
              <a16:creationId xmlns:a16="http://schemas.microsoft.com/office/drawing/2014/main" id="{8D75C9EF-CECC-4FA3-A9BF-91EF658F75A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7" name="正方形/長方形 816">
          <a:extLst>
            <a:ext uri="{FF2B5EF4-FFF2-40B4-BE49-F238E27FC236}">
              <a16:creationId xmlns:a16="http://schemas.microsoft.com/office/drawing/2014/main" id="{871B6332-5030-4470-A125-E9ADB0959F8A}"/>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8" name="テキスト ボックス 817">
          <a:extLst>
            <a:ext uri="{FF2B5EF4-FFF2-40B4-BE49-F238E27FC236}">
              <a16:creationId xmlns:a16="http://schemas.microsoft.com/office/drawing/2014/main" id="{7D344ECF-2525-4346-ADEE-B51DB0D632F2}"/>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類似団体と比較して有形固定資産減価償却率が低くなっている施設は「認定こども園・幼稚園・保育所」と「児童館」であり、高くなっている施設は、「道路」である。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「認定こども園・幼稚園・保育所」のうち、「保育所」については、老朽化した施設</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か所を平成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年度と平成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年度に建替えを行ったため、有形固定資産減価償却率が低くなっている。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「児童館」については、令和５年度に放課後児童クラブを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施設新築したことにより、有形固定資産減価償却率が減少している。</a:t>
          </a:r>
        </a:p>
        <a:p>
          <a:r>
            <a:rPr kumimoji="1" lang="ja-JP" altLang="en-US" sz="1300">
              <a:latin typeface="ＭＳ Ｐゴシック" panose="020B0600070205080204" pitchFamily="50" charset="-128"/>
              <a:ea typeface="ＭＳ Ｐゴシック" panose="020B0600070205080204" pitchFamily="50" charset="-128"/>
            </a:rPr>
            <a:t>「道路」について、平成２６年度に策定した道路ストック修繕更新計画に基づき、舗装工事等の点検・維持管理を行っており、有形固定資産減価償却率は僅かに減少した。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B551282-2F47-4989-A13B-54DE94A1DD03}"/>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CE7D323-87E0-45D6-BDC9-A3B92894366B}"/>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AF08E49-3CB0-402F-BF01-F4793E851EB6}"/>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945077B-ADAC-41E5-AC72-97260CAA2079}"/>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北海道小樽市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871F7F9-C4CE-48E2-8391-45908B6ABD9A}"/>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8A5D68-B1E6-4806-93DF-4C13EC0115E6}"/>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8CA970A-B5A7-4F8F-A1BC-6E30148F0AAB}"/>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5CEFCD7-9B2B-40B2-BBA6-D7AF575C3BBD}"/>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552B35-D8B3-4D06-BDE0-8418ECE2CCDB}"/>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816794-A127-4F63-B471-36DCA9B40C75}"/>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104,432
103,343
243.87
65,606,611
65,401,001
200,272
32,181,088
45,316,643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D60171-4749-4AE4-8DE4-7B2C30645BC3}"/>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C110CB-AF9F-4AB2-B46F-96A8EE44626F}"/>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10A2C1-1D8F-45E9-980B-52E15CA3838F}"/>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19763E-9BCD-4A14-AC59-12FCEF8664C2}"/>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77AC242-C459-4A4D-AB90-D07CD9BD1FC7}"/>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8708232-60AA-4B13-A232-6028D891351D}"/>
            </a:ext>
          </a:extLst>
        </xdr:cNvPr>
        <xdr:cNvSpPr/>
      </xdr:nvSpPr>
      <xdr:spPr>
        <a:xfrm>
          <a:off x="7178675" y="1714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F5EB4E-D1E2-4D66-9FDA-0DB13450ADE6}"/>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B37839-F45C-4FB6-ADF3-26B287DFB678}"/>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34460FD-D92E-494F-921A-C480E7CBE87A}"/>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B1A990-7955-4A2C-A91C-4D41949E0795}"/>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8F4CE5A-6CE2-4FA4-9A95-3AF94833EDC8}"/>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D82DD30-B703-46CD-BB9F-6699A3346118}"/>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A4D6A82-C256-439A-90A7-22E53DF78C50}"/>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7BBD44F-5C21-47B3-9F76-AF5B6A7E3EE2}"/>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49BBC0E-34D4-4505-A6D5-5ECA8A197F98}"/>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53405E-5262-44F6-BF90-A67935F421A7}"/>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63D4FF-7AE9-484E-B227-F81A3751E8D0}"/>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25B0F7B-6321-413D-A85F-F20DF11DE786}"/>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C7A7CB-A5B0-4ADE-B79E-9BD2B2BE758B}"/>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1EA173-C3C9-4D29-9230-56714FD358A1}"/>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81BBE3-C0C5-4057-A96A-BD3A162B965B}"/>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7FD819B-097B-4C52-B8D7-7C95574925B0}"/>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010A5D9-2BED-4176-BF0A-A72187DCDCD3}"/>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9BED13-BFB4-4EFC-A312-CB1154CFCB02}"/>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7A8A60-2F4A-4459-9822-B9FBCA062256}"/>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262C850-F27E-41B1-B449-7AAD40792113}"/>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2A00B00-A181-4712-B265-485877DC9622}"/>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5DF548A-89FB-498C-BC2D-8373C93835B1}"/>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73F3594-871A-4531-B094-345CFCEC491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88B1472-FE53-486B-B454-B8AEC78F81C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8673BB-B0CC-4DAE-9B30-CD92BBA97CC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61519A7-8A07-4763-9960-FE92FCE5DF96}"/>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02BC924-0476-4AF6-AF7A-0F065544188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15AA355-8D4F-4883-B54C-F67C12C927F8}"/>
            </a:ext>
          </a:extLst>
        </xdr:cNvPr>
        <xdr:cNvSpPr txBox="1"/>
      </xdr:nvSpPr>
      <xdr:spPr>
        <a:xfrm>
          <a:off x="297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6E98DEF-D039-474F-9777-5E0EC856111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6920D33-1212-44EA-A8A2-09C4F2C6E404}"/>
            </a:ext>
          </a:extLst>
        </xdr:cNvPr>
        <xdr:cNvSpPr txBox="1"/>
      </xdr:nvSpPr>
      <xdr:spPr>
        <a:xfrm>
          <a:off x="358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628282F-C4FA-4E2B-9134-5A531717814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9AC80DF-3BEE-43A0-8B11-6C74735D144C}"/>
            </a:ext>
          </a:extLst>
        </xdr:cNvPr>
        <xdr:cNvSpPr txBox="1"/>
      </xdr:nvSpPr>
      <xdr:spPr>
        <a:xfrm>
          <a:off x="358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172B145-E10D-44B8-936A-DC75C194E35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078B290-6E76-4BAF-85BD-4B3C896DDB2C}"/>
            </a:ext>
          </a:extLst>
        </xdr:cNvPr>
        <xdr:cNvSpPr txBox="1"/>
      </xdr:nvSpPr>
      <xdr:spPr>
        <a:xfrm>
          <a:off x="358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E465361-1C5A-44C1-8134-0056F2E2DA3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A761F85-3F55-4C34-8BC6-6136F577B8B4}"/>
            </a:ext>
          </a:extLst>
        </xdr:cNvPr>
        <xdr:cNvSpPr txBox="1"/>
      </xdr:nvSpPr>
      <xdr:spPr>
        <a:xfrm>
          <a:off x="358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EF6C92F-A574-4803-BEB0-12C84E6066B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AA5EA75-0109-45C9-994E-E36A33274798}"/>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28B4E12-0A16-4DEC-9D12-0E953FC1F0A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74060C40-1EF2-4A21-813F-AD753FDF0F2A}"/>
            </a:ext>
          </a:extLst>
        </xdr:cNvPr>
        <xdr:cNvCxnSpPr/>
      </xdr:nvCxnSpPr>
      <xdr:spPr>
        <a:xfrm flipV="1">
          <a:off x="4638040"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6DF095B5-4EE7-408F-B138-7A6E3F76DF2A}"/>
            </a:ext>
          </a:extLst>
        </xdr:cNvPr>
        <xdr:cNvSpPr txBox="1"/>
      </xdr:nvSpPr>
      <xdr:spPr>
        <a:xfrm>
          <a:off x="4676775" y="7114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6F776F18-0298-412D-A342-2886C1D1AF63}"/>
            </a:ext>
          </a:extLst>
        </xdr:cNvPr>
        <xdr:cNvCxnSpPr/>
      </xdr:nvCxnSpPr>
      <xdr:spPr>
        <a:xfrm>
          <a:off x="4549775" y="71075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0DFE4209-F156-4689-86D2-140E5898405C}"/>
            </a:ext>
          </a:extLst>
        </xdr:cNvPr>
        <xdr:cNvSpPr txBox="1"/>
      </xdr:nvSpPr>
      <xdr:spPr>
        <a:xfrm>
          <a:off x="4676775" y="540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7B416A63-DFBE-437E-B97E-C19304742CE5}"/>
            </a:ext>
          </a:extLst>
        </xdr:cNvPr>
        <xdr:cNvCxnSpPr/>
      </xdr:nvCxnSpPr>
      <xdr:spPr>
        <a:xfrm>
          <a:off x="4549775" y="56216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23B4D488-13F9-4F7F-BA79-71AEE9555970}"/>
            </a:ext>
          </a:extLst>
        </xdr:cNvPr>
        <xdr:cNvSpPr txBox="1"/>
      </xdr:nvSpPr>
      <xdr:spPr>
        <a:xfrm>
          <a:off x="4676775" y="627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537A9467-874E-4835-A75E-A4B06E4C71B6}"/>
            </a:ext>
          </a:extLst>
        </xdr:cNvPr>
        <xdr:cNvSpPr/>
      </xdr:nvSpPr>
      <xdr:spPr>
        <a:xfrm>
          <a:off x="4587875" y="62960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694FE856-181E-47C8-AA04-294A437591ED}"/>
            </a:ext>
          </a:extLst>
        </xdr:cNvPr>
        <xdr:cNvSpPr/>
      </xdr:nvSpPr>
      <xdr:spPr>
        <a:xfrm>
          <a:off x="3749675" y="62661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A08B7761-F2FA-4EC6-AF67-CE1A3F94BCA2}"/>
            </a:ext>
          </a:extLst>
        </xdr:cNvPr>
        <xdr:cNvSpPr/>
      </xdr:nvSpPr>
      <xdr:spPr>
        <a:xfrm>
          <a:off x="2857500" y="62280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28AF8D95-324D-402F-8648-CFFACDE6D3C5}"/>
            </a:ext>
          </a:extLst>
        </xdr:cNvPr>
        <xdr:cNvSpPr/>
      </xdr:nvSpPr>
      <xdr:spPr>
        <a:xfrm>
          <a:off x="1971675" y="625284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A350C80A-A166-490F-AB7E-7F3DE0DEF53D}"/>
            </a:ext>
          </a:extLst>
        </xdr:cNvPr>
        <xdr:cNvSpPr/>
      </xdr:nvSpPr>
      <xdr:spPr>
        <a:xfrm>
          <a:off x="1082675" y="62198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E349C5E-8E5E-41FE-B335-FB4C3EFDCB19}"/>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D29AE1B-01EB-4BBD-8F2D-3FBA9CA49ADA}"/>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BBF8591-8D5D-48E7-A506-A141E2C42F04}"/>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7E942B3-F657-4895-9AAE-EE8BA7B11C6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13FCD5-BCBE-4E3A-A408-4D0165500C43}"/>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147320</xdr:rowOff>
    </xdr:from>
    <xdr:to>
      <xdr:col>20</xdr:col>
      <xdr:colOff>38100</xdr:colOff>
      <xdr:row>39</xdr:row>
      <xdr:rowOff>77470</xdr:rowOff>
    </xdr:to>
    <xdr:sp macro="" textlink="">
      <xdr:nvSpPr>
        <xdr:cNvPr id="73" name="楕円 72">
          <a:extLst>
            <a:ext uri="{FF2B5EF4-FFF2-40B4-BE49-F238E27FC236}">
              <a16:creationId xmlns:a16="http://schemas.microsoft.com/office/drawing/2014/main" id="{55D1D949-2F90-48DF-89DA-E81520CC6323}"/>
            </a:ext>
          </a:extLst>
        </xdr:cNvPr>
        <xdr:cNvSpPr/>
      </xdr:nvSpPr>
      <xdr:spPr>
        <a:xfrm>
          <a:off x="3749675" y="66655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99695</xdr:rowOff>
    </xdr:from>
    <xdr:to>
      <xdr:col>15</xdr:col>
      <xdr:colOff>101600</xdr:colOff>
      <xdr:row>39</xdr:row>
      <xdr:rowOff>29845</xdr:rowOff>
    </xdr:to>
    <xdr:sp macro="" textlink="">
      <xdr:nvSpPr>
        <xdr:cNvPr id="74" name="楕円 73">
          <a:extLst>
            <a:ext uri="{FF2B5EF4-FFF2-40B4-BE49-F238E27FC236}">
              <a16:creationId xmlns:a16="http://schemas.microsoft.com/office/drawing/2014/main" id="{9A978859-0126-4764-B95D-8E91F0489712}"/>
            </a:ext>
          </a:extLst>
        </xdr:cNvPr>
        <xdr:cNvSpPr/>
      </xdr:nvSpPr>
      <xdr:spPr>
        <a:xfrm>
          <a:off x="2857500" y="66147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150495</xdr:rowOff>
    </xdr:from>
    <xdr:to>
      <xdr:col>19</xdr:col>
      <xdr:colOff>177800</xdr:colOff>
      <xdr:row>39</xdr:row>
      <xdr:rowOff>26670</xdr:rowOff>
    </xdr:to>
    <xdr:cxnSp macro="">
      <xdr:nvCxnSpPr>
        <xdr:cNvPr id="75" name="直線コネクタ 74">
          <a:extLst>
            <a:ext uri="{FF2B5EF4-FFF2-40B4-BE49-F238E27FC236}">
              <a16:creationId xmlns:a16="http://schemas.microsoft.com/office/drawing/2014/main" id="{4794E3AC-FE49-415A-82FA-6FA83C960FC4}"/>
            </a:ext>
          </a:extLst>
        </xdr:cNvPr>
        <xdr:cNvCxnSpPr/>
      </xdr:nvCxnSpPr>
      <xdr:spPr>
        <a:xfrm>
          <a:off x="2911475" y="6665595"/>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52070</xdr:rowOff>
    </xdr:from>
    <xdr:to>
      <xdr:col>10</xdr:col>
      <xdr:colOff>165100</xdr:colOff>
      <xdr:row>38</xdr:row>
      <xdr:rowOff>153670</xdr:rowOff>
    </xdr:to>
    <xdr:sp macro="" textlink="">
      <xdr:nvSpPr>
        <xdr:cNvPr id="76" name="楕円 75">
          <a:extLst>
            <a:ext uri="{FF2B5EF4-FFF2-40B4-BE49-F238E27FC236}">
              <a16:creationId xmlns:a16="http://schemas.microsoft.com/office/drawing/2014/main" id="{848C1EE1-5533-4A16-9C5D-8CCB378E76B2}"/>
            </a:ext>
          </a:extLst>
        </xdr:cNvPr>
        <xdr:cNvSpPr/>
      </xdr:nvSpPr>
      <xdr:spPr>
        <a:xfrm>
          <a:off x="1971675" y="65703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102870</xdr:rowOff>
    </xdr:from>
    <xdr:to>
      <xdr:col>15</xdr:col>
      <xdr:colOff>50800</xdr:colOff>
      <xdr:row>38</xdr:row>
      <xdr:rowOff>150495</xdr:rowOff>
    </xdr:to>
    <xdr:cxnSp macro="">
      <xdr:nvCxnSpPr>
        <xdr:cNvPr id="77" name="直線コネクタ 76">
          <a:extLst>
            <a:ext uri="{FF2B5EF4-FFF2-40B4-BE49-F238E27FC236}">
              <a16:creationId xmlns:a16="http://schemas.microsoft.com/office/drawing/2014/main" id="{65B4C97D-BDE3-4669-8BF8-FFB5E0C3F9B8}"/>
            </a:ext>
          </a:extLst>
        </xdr:cNvPr>
        <xdr:cNvCxnSpPr/>
      </xdr:nvCxnSpPr>
      <xdr:spPr>
        <a:xfrm>
          <a:off x="2019300" y="6621145"/>
          <a:ext cx="892175"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6350</xdr:rowOff>
    </xdr:from>
    <xdr:to>
      <xdr:col>6</xdr:col>
      <xdr:colOff>38100</xdr:colOff>
      <xdr:row>38</xdr:row>
      <xdr:rowOff>107950</xdr:rowOff>
    </xdr:to>
    <xdr:sp macro="" textlink="">
      <xdr:nvSpPr>
        <xdr:cNvPr id="78" name="楕円 77">
          <a:extLst>
            <a:ext uri="{FF2B5EF4-FFF2-40B4-BE49-F238E27FC236}">
              <a16:creationId xmlns:a16="http://schemas.microsoft.com/office/drawing/2014/main" id="{18970076-07A5-42F3-A142-49AD0188DC51}"/>
            </a:ext>
          </a:extLst>
        </xdr:cNvPr>
        <xdr:cNvSpPr/>
      </xdr:nvSpPr>
      <xdr:spPr>
        <a:xfrm>
          <a:off x="1082675" y="65246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57150</xdr:rowOff>
    </xdr:from>
    <xdr:to>
      <xdr:col>10</xdr:col>
      <xdr:colOff>114300</xdr:colOff>
      <xdr:row>38</xdr:row>
      <xdr:rowOff>102870</xdr:rowOff>
    </xdr:to>
    <xdr:cxnSp macro="">
      <xdr:nvCxnSpPr>
        <xdr:cNvPr id="79" name="直線コネクタ 78">
          <a:extLst>
            <a:ext uri="{FF2B5EF4-FFF2-40B4-BE49-F238E27FC236}">
              <a16:creationId xmlns:a16="http://schemas.microsoft.com/office/drawing/2014/main" id="{BBC5C73F-9120-4BC1-B3AE-5C0D169ED96F}"/>
            </a:ext>
          </a:extLst>
        </xdr:cNvPr>
        <xdr:cNvCxnSpPr/>
      </xdr:nvCxnSpPr>
      <xdr:spPr>
        <a:xfrm>
          <a:off x="1133475" y="6572250"/>
          <a:ext cx="8858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0" name="n_1aveValue【図書館】&#10;有形固定資産減価償却率">
          <a:extLst>
            <a:ext uri="{FF2B5EF4-FFF2-40B4-BE49-F238E27FC236}">
              <a16:creationId xmlns:a16="http://schemas.microsoft.com/office/drawing/2014/main" id="{C3297EB4-5B0F-42AF-9339-7FF820C1546D}"/>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1" name="n_2aveValue【図書館】&#10;有形固定資産減価償却率">
          <a:extLst>
            <a:ext uri="{FF2B5EF4-FFF2-40B4-BE49-F238E27FC236}">
              <a16:creationId xmlns:a16="http://schemas.microsoft.com/office/drawing/2014/main" id="{1F4BDF0A-AF54-4ADE-AE7F-42B4586750F2}"/>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2" name="n_3aveValue【図書館】&#10;有形固定資産減価償却率">
          <a:extLst>
            <a:ext uri="{FF2B5EF4-FFF2-40B4-BE49-F238E27FC236}">
              <a16:creationId xmlns:a16="http://schemas.microsoft.com/office/drawing/2014/main" id="{73FB0E5B-AC30-420D-AAD6-06166C2C0A64}"/>
            </a:ext>
          </a:extLst>
        </xdr:cNvPr>
        <xdr:cNvSpPr txBox="1"/>
      </xdr:nvSpPr>
      <xdr:spPr>
        <a:xfrm>
          <a:off x="1819919"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3" name="n_4aveValue【図書館】&#10;有形固定資産減価償却率">
          <a:extLst>
            <a:ext uri="{FF2B5EF4-FFF2-40B4-BE49-F238E27FC236}">
              <a16:creationId xmlns:a16="http://schemas.microsoft.com/office/drawing/2014/main" id="{5B819EE6-7FE9-4899-9219-973B3E09B2EF}"/>
            </a:ext>
          </a:extLst>
        </xdr:cNvPr>
        <xdr:cNvSpPr txBox="1"/>
      </xdr:nvSpPr>
      <xdr:spPr>
        <a:xfrm>
          <a:off x="930919" y="599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68597</xdr:rowOff>
    </xdr:from>
    <xdr:ext cx="405111" cy="259045"/>
    <xdr:sp macro="" textlink="">
      <xdr:nvSpPr>
        <xdr:cNvPr id="84" name="n_1mainValue【図書館】&#10;有形固定資産減価償却率">
          <a:extLst>
            <a:ext uri="{FF2B5EF4-FFF2-40B4-BE49-F238E27FC236}">
              <a16:creationId xmlns:a16="http://schemas.microsoft.com/office/drawing/2014/main" id="{0AD2E61D-E66A-4D6E-9D8D-5237202A3407}"/>
            </a:ext>
          </a:extLst>
        </xdr:cNvPr>
        <xdr:cNvSpPr txBox="1"/>
      </xdr:nvSpPr>
      <xdr:spPr>
        <a:xfrm>
          <a:off x="3582044" y="675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20972</xdr:rowOff>
    </xdr:from>
    <xdr:ext cx="405111" cy="259045"/>
    <xdr:sp macro="" textlink="">
      <xdr:nvSpPr>
        <xdr:cNvPr id="85" name="n_2mainValue【図書館】&#10;有形固定資産減価償却率">
          <a:extLst>
            <a:ext uri="{FF2B5EF4-FFF2-40B4-BE49-F238E27FC236}">
              <a16:creationId xmlns:a16="http://schemas.microsoft.com/office/drawing/2014/main" id="{A5B28AFC-582A-449D-9126-033EBC7AA361}"/>
            </a:ext>
          </a:extLst>
        </xdr:cNvPr>
        <xdr:cNvSpPr txBox="1"/>
      </xdr:nvSpPr>
      <xdr:spPr>
        <a:xfrm>
          <a:off x="2705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144797</xdr:rowOff>
    </xdr:from>
    <xdr:ext cx="405111" cy="259045"/>
    <xdr:sp macro="" textlink="">
      <xdr:nvSpPr>
        <xdr:cNvPr id="86" name="n_3mainValue【図書館】&#10;有形固定資産減価償却率">
          <a:extLst>
            <a:ext uri="{FF2B5EF4-FFF2-40B4-BE49-F238E27FC236}">
              <a16:creationId xmlns:a16="http://schemas.microsoft.com/office/drawing/2014/main" id="{64F500E8-7A8D-4E9B-ABAF-90F275F788E9}"/>
            </a:ext>
          </a:extLst>
        </xdr:cNvPr>
        <xdr:cNvSpPr txBox="1"/>
      </xdr:nvSpPr>
      <xdr:spPr>
        <a:xfrm>
          <a:off x="1819919" y="666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99077</xdr:rowOff>
    </xdr:from>
    <xdr:ext cx="405111" cy="259045"/>
    <xdr:sp macro="" textlink="">
      <xdr:nvSpPr>
        <xdr:cNvPr id="87" name="n_4mainValue【図書館】&#10;有形固定資産減価償却率">
          <a:extLst>
            <a:ext uri="{FF2B5EF4-FFF2-40B4-BE49-F238E27FC236}">
              <a16:creationId xmlns:a16="http://schemas.microsoft.com/office/drawing/2014/main" id="{6B603E43-3324-44F6-AA40-51EDBF291F4D}"/>
            </a:ext>
          </a:extLst>
        </xdr:cNvPr>
        <xdr:cNvSpPr txBox="1"/>
      </xdr:nvSpPr>
      <xdr:spPr>
        <a:xfrm>
          <a:off x="930919"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BC1A4BFA-FBE6-4DD7-A7A5-5FD528256645}"/>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E801E2BC-99A5-4CB2-BD35-2249E8E82DE3}"/>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F0720827-B0F3-449C-9EB0-2BF6A7BEC87E}"/>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1C87FC0F-CBD9-47D0-A906-521CE989394E}"/>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DF816D0A-1934-44A5-93FB-E80D0FB26FB2}"/>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3A6823C9-B851-479A-B3C2-111BA518AC46}"/>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AB199600-81B3-4B69-943D-4D4E7478560F}"/>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B0BE535D-2CA8-43DC-A08D-4CFE4F03553D}"/>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6" name="テキスト ボックス 95">
          <a:extLst>
            <a:ext uri="{FF2B5EF4-FFF2-40B4-BE49-F238E27FC236}">
              <a16:creationId xmlns:a16="http://schemas.microsoft.com/office/drawing/2014/main" id="{BC68D3AB-2BFC-4CFF-B272-8427D5924E3F}"/>
            </a:ext>
          </a:extLst>
        </xdr:cNvPr>
        <xdr:cNvSpPr txBox="1"/>
      </xdr:nvSpPr>
      <xdr:spPr>
        <a:xfrm>
          <a:off x="65690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24684B74-6D3E-4A6C-AEC9-99167A4749E0}"/>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8" name="直線コネクタ 97">
          <a:extLst>
            <a:ext uri="{FF2B5EF4-FFF2-40B4-BE49-F238E27FC236}">
              <a16:creationId xmlns:a16="http://schemas.microsoft.com/office/drawing/2014/main" id="{EB4A2114-43E0-4046-A5FE-6E59C731EFDA}"/>
            </a:ext>
          </a:extLst>
        </xdr:cNvPr>
        <xdr:cNvCxnSpPr/>
      </xdr:nvCxnSpPr>
      <xdr:spPr>
        <a:xfrm>
          <a:off x="6607175"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9" name="テキスト ボックス 98">
          <a:extLst>
            <a:ext uri="{FF2B5EF4-FFF2-40B4-BE49-F238E27FC236}">
              <a16:creationId xmlns:a16="http://schemas.microsoft.com/office/drawing/2014/main" id="{2CEC0D4E-E404-4CAE-B822-6BC9126062D3}"/>
            </a:ext>
          </a:extLst>
        </xdr:cNvPr>
        <xdr:cNvSpPr txBox="1"/>
      </xdr:nvSpPr>
      <xdr:spPr>
        <a:xfrm>
          <a:off x="6136821" y="715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0" name="直線コネクタ 99">
          <a:extLst>
            <a:ext uri="{FF2B5EF4-FFF2-40B4-BE49-F238E27FC236}">
              <a16:creationId xmlns:a16="http://schemas.microsoft.com/office/drawing/2014/main" id="{1C0022AC-7A29-44F0-BCE6-3FC9DB105C53}"/>
            </a:ext>
          </a:extLst>
        </xdr:cNvPr>
        <xdr:cNvCxnSpPr/>
      </xdr:nvCxnSpPr>
      <xdr:spPr>
        <a:xfrm>
          <a:off x="6607175"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1" name="テキスト ボックス 100">
          <a:extLst>
            <a:ext uri="{FF2B5EF4-FFF2-40B4-BE49-F238E27FC236}">
              <a16:creationId xmlns:a16="http://schemas.microsoft.com/office/drawing/2014/main" id="{BF45566D-1AA9-4A75-A7E1-C66BED53AAB5}"/>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2" name="直線コネクタ 101">
          <a:extLst>
            <a:ext uri="{FF2B5EF4-FFF2-40B4-BE49-F238E27FC236}">
              <a16:creationId xmlns:a16="http://schemas.microsoft.com/office/drawing/2014/main" id="{02363309-B379-4861-988A-A0EDAA2C945E}"/>
            </a:ext>
          </a:extLst>
        </xdr:cNvPr>
        <xdr:cNvCxnSpPr/>
      </xdr:nvCxnSpPr>
      <xdr:spPr>
        <a:xfrm>
          <a:off x="6607175"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3" name="テキスト ボックス 102">
          <a:extLst>
            <a:ext uri="{FF2B5EF4-FFF2-40B4-BE49-F238E27FC236}">
              <a16:creationId xmlns:a16="http://schemas.microsoft.com/office/drawing/2014/main" id="{9D495320-7C5F-40BE-BB59-850C962C75D9}"/>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4" name="直線コネクタ 103">
          <a:extLst>
            <a:ext uri="{FF2B5EF4-FFF2-40B4-BE49-F238E27FC236}">
              <a16:creationId xmlns:a16="http://schemas.microsoft.com/office/drawing/2014/main" id="{75DAB7F6-539B-4E35-AC2C-6571AB787BA0}"/>
            </a:ext>
          </a:extLst>
        </xdr:cNvPr>
        <xdr:cNvCxnSpPr/>
      </xdr:nvCxnSpPr>
      <xdr:spPr>
        <a:xfrm>
          <a:off x="6607175"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5" name="テキスト ボックス 104">
          <a:extLst>
            <a:ext uri="{FF2B5EF4-FFF2-40B4-BE49-F238E27FC236}">
              <a16:creationId xmlns:a16="http://schemas.microsoft.com/office/drawing/2014/main" id="{8173D697-F82B-4F0F-A7BC-AB534202FDD8}"/>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6" name="直線コネクタ 105">
          <a:extLst>
            <a:ext uri="{FF2B5EF4-FFF2-40B4-BE49-F238E27FC236}">
              <a16:creationId xmlns:a16="http://schemas.microsoft.com/office/drawing/2014/main" id="{2A2E8219-50FD-4DFF-AC77-DB65FE8485AC}"/>
            </a:ext>
          </a:extLst>
        </xdr:cNvPr>
        <xdr:cNvCxnSpPr/>
      </xdr:nvCxnSpPr>
      <xdr:spPr>
        <a:xfrm>
          <a:off x="6607175"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7" name="テキスト ボックス 106">
          <a:extLst>
            <a:ext uri="{FF2B5EF4-FFF2-40B4-BE49-F238E27FC236}">
              <a16:creationId xmlns:a16="http://schemas.microsoft.com/office/drawing/2014/main" id="{29252E3A-DE07-4D5C-8CA9-04211A2E7BFC}"/>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8" name="直線コネクタ 107">
          <a:extLst>
            <a:ext uri="{FF2B5EF4-FFF2-40B4-BE49-F238E27FC236}">
              <a16:creationId xmlns:a16="http://schemas.microsoft.com/office/drawing/2014/main" id="{A42D438C-09E0-47F3-8FC5-B47A3EEE9851}"/>
            </a:ext>
          </a:extLst>
        </xdr:cNvPr>
        <xdr:cNvCxnSpPr/>
      </xdr:nvCxnSpPr>
      <xdr:spPr>
        <a:xfrm>
          <a:off x="6607175"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9" name="テキスト ボックス 108">
          <a:extLst>
            <a:ext uri="{FF2B5EF4-FFF2-40B4-BE49-F238E27FC236}">
              <a16:creationId xmlns:a16="http://schemas.microsoft.com/office/drawing/2014/main" id="{1044D46A-3179-4ECD-A570-BF54775F72C9}"/>
            </a:ext>
          </a:extLst>
        </xdr:cNvPr>
        <xdr:cNvSpPr txBox="1"/>
      </xdr:nvSpPr>
      <xdr:spPr>
        <a:xfrm>
          <a:off x="6136821" y="5521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CB52218-3449-4EEA-91E9-8CE09942F44B}"/>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8AA2627-65F9-4962-8D53-45712F4DE51E}"/>
            </a:ext>
          </a:extLst>
        </xdr:cNvPr>
        <xdr:cNvSpPr txBox="1"/>
      </xdr:nvSpPr>
      <xdr:spPr>
        <a:xfrm>
          <a:off x="6136821"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63ED1112-D6BA-4B7E-8F3A-75B87A4ED6AB}"/>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3" name="直線コネクタ 112">
          <a:extLst>
            <a:ext uri="{FF2B5EF4-FFF2-40B4-BE49-F238E27FC236}">
              <a16:creationId xmlns:a16="http://schemas.microsoft.com/office/drawing/2014/main" id="{F967CD96-64AA-46AC-B173-75ACEBF4119C}"/>
            </a:ext>
          </a:extLst>
        </xdr:cNvPr>
        <xdr:cNvCxnSpPr/>
      </xdr:nvCxnSpPr>
      <xdr:spPr>
        <a:xfrm flipV="1">
          <a:off x="10476865" y="5845628"/>
          <a:ext cx="0" cy="140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4" name="【図書館】&#10;一人当たり面積最小値テキスト">
          <a:extLst>
            <a:ext uri="{FF2B5EF4-FFF2-40B4-BE49-F238E27FC236}">
              <a16:creationId xmlns:a16="http://schemas.microsoft.com/office/drawing/2014/main" id="{E1FEBDF2-762E-4C1E-AE8B-312D103B91DB}"/>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5" name="直線コネクタ 114">
          <a:extLst>
            <a:ext uri="{FF2B5EF4-FFF2-40B4-BE49-F238E27FC236}">
              <a16:creationId xmlns:a16="http://schemas.microsoft.com/office/drawing/2014/main" id="{7AFD7D25-BA88-4A2E-9677-9564B258B99D}"/>
            </a:ext>
          </a:extLst>
        </xdr:cNvPr>
        <xdr:cNvCxnSpPr/>
      </xdr:nvCxnSpPr>
      <xdr:spPr>
        <a:xfrm>
          <a:off x="10391775" y="7253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6" name="【図書館】&#10;一人当たり面積最大値テキスト">
          <a:extLst>
            <a:ext uri="{FF2B5EF4-FFF2-40B4-BE49-F238E27FC236}">
              <a16:creationId xmlns:a16="http://schemas.microsoft.com/office/drawing/2014/main" id="{1CA496B0-1D09-42B4-B6A6-B288B7AA1388}"/>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17" name="直線コネクタ 116">
          <a:extLst>
            <a:ext uri="{FF2B5EF4-FFF2-40B4-BE49-F238E27FC236}">
              <a16:creationId xmlns:a16="http://schemas.microsoft.com/office/drawing/2014/main" id="{A0EED275-BF97-4972-A235-D54127009D37}"/>
            </a:ext>
          </a:extLst>
        </xdr:cNvPr>
        <xdr:cNvCxnSpPr/>
      </xdr:nvCxnSpPr>
      <xdr:spPr>
        <a:xfrm>
          <a:off x="10391775"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18" name="【図書館】&#10;一人当たり面積平均値テキスト">
          <a:extLst>
            <a:ext uri="{FF2B5EF4-FFF2-40B4-BE49-F238E27FC236}">
              <a16:creationId xmlns:a16="http://schemas.microsoft.com/office/drawing/2014/main" id="{23BBC8B5-3805-4679-BF33-5F51C48ACBCE}"/>
            </a:ext>
          </a:extLst>
        </xdr:cNvPr>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19" name="フローチャート: 判断 118">
          <a:extLst>
            <a:ext uri="{FF2B5EF4-FFF2-40B4-BE49-F238E27FC236}">
              <a16:creationId xmlns:a16="http://schemas.microsoft.com/office/drawing/2014/main" id="{BF221AD5-6864-46AF-AB4B-697674083521}"/>
            </a:ext>
          </a:extLst>
        </xdr:cNvPr>
        <xdr:cNvSpPr/>
      </xdr:nvSpPr>
      <xdr:spPr>
        <a:xfrm>
          <a:off x="10429875" y="683985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0" name="フローチャート: 判断 119">
          <a:extLst>
            <a:ext uri="{FF2B5EF4-FFF2-40B4-BE49-F238E27FC236}">
              <a16:creationId xmlns:a16="http://schemas.microsoft.com/office/drawing/2014/main" id="{60DBDEB8-4D1D-48A6-A43B-E98B56E3421B}"/>
            </a:ext>
          </a:extLst>
        </xdr:cNvPr>
        <xdr:cNvSpPr/>
      </xdr:nvSpPr>
      <xdr:spPr>
        <a:xfrm>
          <a:off x="9591675" y="683985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1" name="フローチャート: 判断 120">
          <a:extLst>
            <a:ext uri="{FF2B5EF4-FFF2-40B4-BE49-F238E27FC236}">
              <a16:creationId xmlns:a16="http://schemas.microsoft.com/office/drawing/2014/main" id="{6D01DA2E-1504-4F6A-AFAA-E8AFD6CBD47A}"/>
            </a:ext>
          </a:extLst>
        </xdr:cNvPr>
        <xdr:cNvSpPr/>
      </xdr:nvSpPr>
      <xdr:spPr>
        <a:xfrm>
          <a:off x="8702675" y="683985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2" name="フローチャート: 判断 121">
          <a:extLst>
            <a:ext uri="{FF2B5EF4-FFF2-40B4-BE49-F238E27FC236}">
              <a16:creationId xmlns:a16="http://schemas.microsoft.com/office/drawing/2014/main" id="{12B471A1-B08B-4EEE-B181-352672C238D4}"/>
            </a:ext>
          </a:extLst>
        </xdr:cNvPr>
        <xdr:cNvSpPr/>
      </xdr:nvSpPr>
      <xdr:spPr>
        <a:xfrm>
          <a:off x="7810500" y="685391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3" name="フローチャート: 判断 122">
          <a:extLst>
            <a:ext uri="{FF2B5EF4-FFF2-40B4-BE49-F238E27FC236}">
              <a16:creationId xmlns:a16="http://schemas.microsoft.com/office/drawing/2014/main" id="{CF742881-0380-4A9B-8139-AE68E8508CF3}"/>
            </a:ext>
          </a:extLst>
        </xdr:cNvPr>
        <xdr:cNvSpPr/>
      </xdr:nvSpPr>
      <xdr:spPr>
        <a:xfrm>
          <a:off x="6924675"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2BC2AD1-B5FB-42D9-AABF-B31EF232870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F2B7B9D-C044-470C-A4E7-B9068DC82D3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8696EDB-9EFA-49B7-B318-D838C93F3986}"/>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46B5C1-8748-4CD6-87DD-2CAC0F443996}"/>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E0DCAF2-7766-4DF3-8E5E-A89117B1322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134257</xdr:rowOff>
    </xdr:from>
    <xdr:to>
      <xdr:col>50</xdr:col>
      <xdr:colOff>165100</xdr:colOff>
      <xdr:row>41</xdr:row>
      <xdr:rowOff>64407</xdr:rowOff>
    </xdr:to>
    <xdr:sp macro="" textlink="">
      <xdr:nvSpPr>
        <xdr:cNvPr id="129" name="楕円 128">
          <a:extLst>
            <a:ext uri="{FF2B5EF4-FFF2-40B4-BE49-F238E27FC236}">
              <a16:creationId xmlns:a16="http://schemas.microsoft.com/office/drawing/2014/main" id="{F7BD7C21-17AC-4E20-817C-4A29D87CBAA7}"/>
            </a:ext>
          </a:extLst>
        </xdr:cNvPr>
        <xdr:cNvSpPr/>
      </xdr:nvSpPr>
      <xdr:spPr>
        <a:xfrm>
          <a:off x="9591675" y="699225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134257</xdr:rowOff>
    </xdr:from>
    <xdr:to>
      <xdr:col>46</xdr:col>
      <xdr:colOff>38100</xdr:colOff>
      <xdr:row>41</xdr:row>
      <xdr:rowOff>64407</xdr:rowOff>
    </xdr:to>
    <xdr:sp macro="" textlink="">
      <xdr:nvSpPr>
        <xdr:cNvPr id="130" name="楕円 129">
          <a:extLst>
            <a:ext uri="{FF2B5EF4-FFF2-40B4-BE49-F238E27FC236}">
              <a16:creationId xmlns:a16="http://schemas.microsoft.com/office/drawing/2014/main" id="{91D0762F-6B3E-487B-A0BA-492378CFF5A4}"/>
            </a:ext>
          </a:extLst>
        </xdr:cNvPr>
        <xdr:cNvSpPr/>
      </xdr:nvSpPr>
      <xdr:spPr>
        <a:xfrm>
          <a:off x="8702675" y="699225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13607</xdr:rowOff>
    </xdr:from>
    <xdr:to>
      <xdr:col>50</xdr:col>
      <xdr:colOff>114300</xdr:colOff>
      <xdr:row>41</xdr:row>
      <xdr:rowOff>13607</xdr:rowOff>
    </xdr:to>
    <xdr:cxnSp macro="">
      <xdr:nvCxnSpPr>
        <xdr:cNvPr id="131" name="直線コネクタ 130">
          <a:extLst>
            <a:ext uri="{FF2B5EF4-FFF2-40B4-BE49-F238E27FC236}">
              <a16:creationId xmlns:a16="http://schemas.microsoft.com/office/drawing/2014/main" id="{7F78EC2E-CF65-49BD-B44A-7B751C6738A2}"/>
            </a:ext>
          </a:extLst>
        </xdr:cNvPr>
        <xdr:cNvCxnSpPr/>
      </xdr:nvCxnSpPr>
      <xdr:spPr>
        <a:xfrm>
          <a:off x="8753475" y="7046232"/>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134257</xdr:rowOff>
    </xdr:from>
    <xdr:to>
      <xdr:col>41</xdr:col>
      <xdr:colOff>101600</xdr:colOff>
      <xdr:row>41</xdr:row>
      <xdr:rowOff>64407</xdr:rowOff>
    </xdr:to>
    <xdr:sp macro="" textlink="">
      <xdr:nvSpPr>
        <xdr:cNvPr id="132" name="楕円 131">
          <a:extLst>
            <a:ext uri="{FF2B5EF4-FFF2-40B4-BE49-F238E27FC236}">
              <a16:creationId xmlns:a16="http://schemas.microsoft.com/office/drawing/2014/main" id="{30D55ABF-2639-4A08-A92B-846CEE478BDD}"/>
            </a:ext>
          </a:extLst>
        </xdr:cNvPr>
        <xdr:cNvSpPr/>
      </xdr:nvSpPr>
      <xdr:spPr>
        <a:xfrm>
          <a:off x="7810500" y="69922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13607</xdr:rowOff>
    </xdr:from>
    <xdr:to>
      <xdr:col>45</xdr:col>
      <xdr:colOff>177800</xdr:colOff>
      <xdr:row>41</xdr:row>
      <xdr:rowOff>13607</xdr:rowOff>
    </xdr:to>
    <xdr:cxnSp macro="">
      <xdr:nvCxnSpPr>
        <xdr:cNvPr id="133" name="直線コネクタ 132">
          <a:extLst>
            <a:ext uri="{FF2B5EF4-FFF2-40B4-BE49-F238E27FC236}">
              <a16:creationId xmlns:a16="http://schemas.microsoft.com/office/drawing/2014/main" id="{C9A61433-A2B9-4016-A27D-2419240B345A}"/>
            </a:ext>
          </a:extLst>
        </xdr:cNvPr>
        <xdr:cNvCxnSpPr/>
      </xdr:nvCxnSpPr>
      <xdr:spPr>
        <a:xfrm>
          <a:off x="7864475" y="7046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145143</xdr:rowOff>
    </xdr:from>
    <xdr:to>
      <xdr:col>36</xdr:col>
      <xdr:colOff>165100</xdr:colOff>
      <xdr:row>41</xdr:row>
      <xdr:rowOff>75293</xdr:rowOff>
    </xdr:to>
    <xdr:sp macro="" textlink="">
      <xdr:nvSpPr>
        <xdr:cNvPr id="134" name="楕円 133">
          <a:extLst>
            <a:ext uri="{FF2B5EF4-FFF2-40B4-BE49-F238E27FC236}">
              <a16:creationId xmlns:a16="http://schemas.microsoft.com/office/drawing/2014/main" id="{B8FCE9EF-AEE0-419A-B4E0-F6754ED66617}"/>
            </a:ext>
          </a:extLst>
        </xdr:cNvPr>
        <xdr:cNvSpPr/>
      </xdr:nvSpPr>
      <xdr:spPr>
        <a:xfrm>
          <a:off x="6924675" y="700631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13607</xdr:rowOff>
    </xdr:from>
    <xdr:to>
      <xdr:col>41</xdr:col>
      <xdr:colOff>50800</xdr:colOff>
      <xdr:row>41</xdr:row>
      <xdr:rowOff>24493</xdr:rowOff>
    </xdr:to>
    <xdr:cxnSp macro="">
      <xdr:nvCxnSpPr>
        <xdr:cNvPr id="135" name="直線コネクタ 134">
          <a:extLst>
            <a:ext uri="{FF2B5EF4-FFF2-40B4-BE49-F238E27FC236}">
              <a16:creationId xmlns:a16="http://schemas.microsoft.com/office/drawing/2014/main" id="{CFB18ED4-AF7A-412B-A1B2-29067BED852F}"/>
            </a:ext>
          </a:extLst>
        </xdr:cNvPr>
        <xdr:cNvCxnSpPr/>
      </xdr:nvCxnSpPr>
      <xdr:spPr>
        <a:xfrm flipV="1">
          <a:off x="6972300" y="7046232"/>
          <a:ext cx="892175"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36" name="n_1aveValue【図書館】&#10;一人当たり面積">
          <a:extLst>
            <a:ext uri="{FF2B5EF4-FFF2-40B4-BE49-F238E27FC236}">
              <a16:creationId xmlns:a16="http://schemas.microsoft.com/office/drawing/2014/main" id="{BB75C708-98DF-424B-BCA7-5DA7C0884F4A}"/>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37" name="n_2aveValue【図書館】&#10;一人当たり面積">
          <a:extLst>
            <a:ext uri="{FF2B5EF4-FFF2-40B4-BE49-F238E27FC236}">
              <a16:creationId xmlns:a16="http://schemas.microsoft.com/office/drawing/2014/main" id="{827002A1-A73A-4482-82C0-3FF625D1960C}"/>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38" name="n_3aveValue【図書館】&#10;一人当たり面積">
          <a:extLst>
            <a:ext uri="{FF2B5EF4-FFF2-40B4-BE49-F238E27FC236}">
              <a16:creationId xmlns:a16="http://schemas.microsoft.com/office/drawing/2014/main" id="{5ECD0626-16DA-4AB8-8CDF-D4D64CECAC3D}"/>
            </a:ext>
          </a:extLst>
        </xdr:cNvPr>
        <xdr:cNvSpPr txBox="1"/>
      </xdr:nvSpPr>
      <xdr:spPr>
        <a:xfrm>
          <a:off x="7629602"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39" name="n_4aveValue【図書館】&#10;一人当たり面積">
          <a:extLst>
            <a:ext uri="{FF2B5EF4-FFF2-40B4-BE49-F238E27FC236}">
              <a16:creationId xmlns:a16="http://schemas.microsoft.com/office/drawing/2014/main" id="{0F06B058-7B1C-4FDE-82D2-069DA5FFD3E4}"/>
            </a:ext>
          </a:extLst>
        </xdr:cNvPr>
        <xdr:cNvSpPr txBox="1"/>
      </xdr:nvSpPr>
      <xdr:spPr>
        <a:xfrm>
          <a:off x="6740602"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55534</xdr:rowOff>
    </xdr:from>
    <xdr:ext cx="469744" cy="259045"/>
    <xdr:sp macro="" textlink="">
      <xdr:nvSpPr>
        <xdr:cNvPr id="140" name="n_1mainValue【図書館】&#10;一人当たり面積">
          <a:extLst>
            <a:ext uri="{FF2B5EF4-FFF2-40B4-BE49-F238E27FC236}">
              <a16:creationId xmlns:a16="http://schemas.microsoft.com/office/drawing/2014/main" id="{095A9439-D8AF-4F53-AF4A-744FAFCCF465}"/>
            </a:ext>
          </a:extLst>
        </xdr:cNvPr>
        <xdr:cNvSpPr txBox="1"/>
      </xdr:nvSpPr>
      <xdr:spPr>
        <a:xfrm>
          <a:off x="9391727" y="70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55534</xdr:rowOff>
    </xdr:from>
    <xdr:ext cx="469744" cy="259045"/>
    <xdr:sp macro="" textlink="">
      <xdr:nvSpPr>
        <xdr:cNvPr id="141" name="n_2mainValue【図書館】&#10;一人当たり面積">
          <a:extLst>
            <a:ext uri="{FF2B5EF4-FFF2-40B4-BE49-F238E27FC236}">
              <a16:creationId xmlns:a16="http://schemas.microsoft.com/office/drawing/2014/main" id="{BC254863-F6D5-488A-8D4E-F9179AD7EFED}"/>
            </a:ext>
          </a:extLst>
        </xdr:cNvPr>
        <xdr:cNvSpPr txBox="1"/>
      </xdr:nvSpPr>
      <xdr:spPr>
        <a:xfrm>
          <a:off x="8515427" y="70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55534</xdr:rowOff>
    </xdr:from>
    <xdr:ext cx="469744" cy="259045"/>
    <xdr:sp macro="" textlink="">
      <xdr:nvSpPr>
        <xdr:cNvPr id="142" name="n_3mainValue【図書館】&#10;一人当たり面積">
          <a:extLst>
            <a:ext uri="{FF2B5EF4-FFF2-40B4-BE49-F238E27FC236}">
              <a16:creationId xmlns:a16="http://schemas.microsoft.com/office/drawing/2014/main" id="{86C27B9E-DED6-4850-81C0-6EFFC1BC7CA8}"/>
            </a:ext>
          </a:extLst>
        </xdr:cNvPr>
        <xdr:cNvSpPr txBox="1"/>
      </xdr:nvSpPr>
      <xdr:spPr>
        <a:xfrm>
          <a:off x="7629602" y="70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66420</xdr:rowOff>
    </xdr:from>
    <xdr:ext cx="469744" cy="259045"/>
    <xdr:sp macro="" textlink="">
      <xdr:nvSpPr>
        <xdr:cNvPr id="143" name="n_4mainValue【図書館】&#10;一人当たり面積">
          <a:extLst>
            <a:ext uri="{FF2B5EF4-FFF2-40B4-BE49-F238E27FC236}">
              <a16:creationId xmlns:a16="http://schemas.microsoft.com/office/drawing/2014/main" id="{AF0F903A-98B8-46FC-8BAA-113C598BCDDB}"/>
            </a:ext>
          </a:extLst>
        </xdr:cNvPr>
        <xdr:cNvSpPr txBox="1"/>
      </xdr:nvSpPr>
      <xdr:spPr>
        <a:xfrm>
          <a:off x="6740602" y="7099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C6D41E74-2E19-4C4F-9B2F-C9CA1180B6C5}"/>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83BA24EA-464B-40CD-9BD7-68FFB145CC58}"/>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D809AF94-F8DE-463D-9633-B77D370B0571}"/>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705E7A37-EB8B-4028-9427-7AADA794DB1E}"/>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8E1E411-AFBD-478A-AFD1-C0A4D44DDF64}"/>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4A3435AE-02CD-44A6-AD6B-0A76270521FE}"/>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2036AB80-A98D-45FF-82B7-1A6383E9A2D5}"/>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B4ADC758-CFE9-4A0D-BE59-0784DC96DE8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FF8EE75E-2239-40AB-B0AE-FC657EF56AB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2EA1B6FF-D5BE-4050-9257-5AC3868152B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6E5EB33E-808A-49B0-8DEE-9B459ACD67C4}"/>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6809D5E4-12C8-44DC-B331-6E08225FCC7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71AD791E-5B52-4534-A84F-FBFA2A04BE66}"/>
            </a:ext>
          </a:extLst>
        </xdr:cNvPr>
        <xdr:cNvSpPr txBox="1"/>
      </xdr:nvSpPr>
      <xdr:spPr>
        <a:xfrm>
          <a:off x="297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7226A082-A2F8-4446-A69C-046DEBA700C9}"/>
            </a:ext>
          </a:extLst>
        </xdr:cNvPr>
        <xdr:cNvCxnSpPr/>
      </xdr:nvCxnSpPr>
      <xdr:spPr>
        <a:xfrm>
          <a:off x="762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D2118A2A-BABF-4398-BFB7-E7BCF20F98B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CEA28A04-5604-4FB5-BDBE-41938D05CD85}"/>
            </a:ext>
          </a:extLst>
        </xdr:cNvPr>
        <xdr:cNvCxnSpPr/>
      </xdr:nvCxnSpPr>
      <xdr:spPr>
        <a:xfrm>
          <a:off x="762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03080EEC-A8C8-4644-81BF-18BD1BE5888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B8EA5A43-DE38-4C9A-8649-43BA03EDF384}"/>
            </a:ext>
          </a:extLst>
        </xdr:cNvPr>
        <xdr:cNvCxnSpPr/>
      </xdr:nvCxnSpPr>
      <xdr:spPr>
        <a:xfrm>
          <a:off x="762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1ABAAD32-4435-48AD-9EC8-9F091F5A4D4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A7566AF4-5CA1-44F2-B505-69C53E2594B0}"/>
            </a:ext>
          </a:extLst>
        </xdr:cNvPr>
        <xdr:cNvCxnSpPr/>
      </xdr:nvCxnSpPr>
      <xdr:spPr>
        <a:xfrm>
          <a:off x="762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932B16FC-7C55-41F4-A373-964F12385B2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F8A2271E-2399-447F-B2F7-EF416F992C5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520DA77E-F2CF-4DC7-BAF8-09B9A217E7D9}"/>
            </a:ext>
          </a:extLst>
        </xdr:cNvPr>
        <xdr:cNvSpPr txBox="1"/>
      </xdr:nvSpPr>
      <xdr:spPr>
        <a:xfrm>
          <a:off x="423061" y="933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97712E2-4F0A-4894-B3EE-101B65BA91E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5DA44555-D196-4CF1-8B14-3100E56E42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69" name="直線コネクタ 168">
          <a:extLst>
            <a:ext uri="{FF2B5EF4-FFF2-40B4-BE49-F238E27FC236}">
              <a16:creationId xmlns:a16="http://schemas.microsoft.com/office/drawing/2014/main" id="{20FB53B6-8754-4766-8BC4-1E29FD8B6B62}"/>
            </a:ext>
          </a:extLst>
        </xdr:cNvPr>
        <xdr:cNvCxnSpPr/>
      </xdr:nvCxnSpPr>
      <xdr:spPr>
        <a:xfrm flipV="1">
          <a:off x="4638040" y="9633766"/>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726C3295-99A8-493F-92F9-37C4003EBBF1}"/>
            </a:ext>
          </a:extLst>
        </xdr:cNvPr>
        <xdr:cNvSpPr txBox="1"/>
      </xdr:nvSpPr>
      <xdr:spPr>
        <a:xfrm>
          <a:off x="4676775" y="1106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1" name="直線コネクタ 170">
          <a:extLst>
            <a:ext uri="{FF2B5EF4-FFF2-40B4-BE49-F238E27FC236}">
              <a16:creationId xmlns:a16="http://schemas.microsoft.com/office/drawing/2014/main" id="{856E60FD-8EBF-4362-86A2-C13EFBA3AA20}"/>
            </a:ext>
          </a:extLst>
        </xdr:cNvPr>
        <xdr:cNvCxnSpPr/>
      </xdr:nvCxnSpPr>
      <xdr:spPr>
        <a:xfrm>
          <a:off x="4549775" y="1106088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2" name="【体育館・プール】&#10;有形固定資産減価償却率最大値テキスト">
          <a:extLst>
            <a:ext uri="{FF2B5EF4-FFF2-40B4-BE49-F238E27FC236}">
              <a16:creationId xmlns:a16="http://schemas.microsoft.com/office/drawing/2014/main" id="{39B4BEB8-9ADD-4EA0-A2E4-BAD322DCF66C}"/>
            </a:ext>
          </a:extLst>
        </xdr:cNvPr>
        <xdr:cNvSpPr txBox="1"/>
      </xdr:nvSpPr>
      <xdr:spPr>
        <a:xfrm>
          <a:off x="4676775" y="94089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3" name="直線コネクタ 172">
          <a:extLst>
            <a:ext uri="{FF2B5EF4-FFF2-40B4-BE49-F238E27FC236}">
              <a16:creationId xmlns:a16="http://schemas.microsoft.com/office/drawing/2014/main" id="{8690D4E8-E059-4005-B967-FF803398E6C4}"/>
            </a:ext>
          </a:extLst>
        </xdr:cNvPr>
        <xdr:cNvCxnSpPr/>
      </xdr:nvCxnSpPr>
      <xdr:spPr>
        <a:xfrm>
          <a:off x="4549775" y="963376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1F2102FD-537E-47D1-97C4-F598E361AF9F}"/>
            </a:ext>
          </a:extLst>
        </xdr:cNvPr>
        <xdr:cNvSpPr txBox="1"/>
      </xdr:nvSpPr>
      <xdr:spPr>
        <a:xfrm>
          <a:off x="4676775" y="1037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75" name="フローチャート: 判断 174">
          <a:extLst>
            <a:ext uri="{FF2B5EF4-FFF2-40B4-BE49-F238E27FC236}">
              <a16:creationId xmlns:a16="http://schemas.microsoft.com/office/drawing/2014/main" id="{E6257A41-BEE1-479D-8860-FA4AE4375FAC}"/>
            </a:ext>
          </a:extLst>
        </xdr:cNvPr>
        <xdr:cNvSpPr/>
      </xdr:nvSpPr>
      <xdr:spPr>
        <a:xfrm>
          <a:off x="4587875" y="1039948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76" name="フローチャート: 判断 175">
          <a:extLst>
            <a:ext uri="{FF2B5EF4-FFF2-40B4-BE49-F238E27FC236}">
              <a16:creationId xmlns:a16="http://schemas.microsoft.com/office/drawing/2014/main" id="{F0A52E43-242F-42B8-B464-BDE7B5A1A9FD}"/>
            </a:ext>
          </a:extLst>
        </xdr:cNvPr>
        <xdr:cNvSpPr/>
      </xdr:nvSpPr>
      <xdr:spPr>
        <a:xfrm>
          <a:off x="3749675" y="1045001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77" name="フローチャート: 判断 176">
          <a:extLst>
            <a:ext uri="{FF2B5EF4-FFF2-40B4-BE49-F238E27FC236}">
              <a16:creationId xmlns:a16="http://schemas.microsoft.com/office/drawing/2014/main" id="{50784B9C-527C-47EF-BB5D-9EECB1CE9E3D}"/>
            </a:ext>
          </a:extLst>
        </xdr:cNvPr>
        <xdr:cNvSpPr/>
      </xdr:nvSpPr>
      <xdr:spPr>
        <a:xfrm>
          <a:off x="2857500" y="1045491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78" name="フローチャート: 判断 177">
          <a:extLst>
            <a:ext uri="{FF2B5EF4-FFF2-40B4-BE49-F238E27FC236}">
              <a16:creationId xmlns:a16="http://schemas.microsoft.com/office/drawing/2014/main" id="{8B99C74B-5844-48A4-BFF9-880AB7550A19}"/>
            </a:ext>
          </a:extLst>
        </xdr:cNvPr>
        <xdr:cNvSpPr/>
      </xdr:nvSpPr>
      <xdr:spPr>
        <a:xfrm>
          <a:off x="1971675" y="1043867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79" name="フローチャート: 判断 178">
          <a:extLst>
            <a:ext uri="{FF2B5EF4-FFF2-40B4-BE49-F238E27FC236}">
              <a16:creationId xmlns:a16="http://schemas.microsoft.com/office/drawing/2014/main" id="{BEB5A618-446B-4CC6-87CB-73AC7D12C216}"/>
            </a:ext>
          </a:extLst>
        </xdr:cNvPr>
        <xdr:cNvSpPr/>
      </xdr:nvSpPr>
      <xdr:spPr>
        <a:xfrm>
          <a:off x="1082675" y="1041735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5D5C979-EAB0-4373-8D0C-CD419C31FDA5}"/>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89265DD-408E-4C67-838C-E5FED28ABF0E}"/>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C3F70A5-2AC6-47D3-88C0-59E22011AAF9}"/>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45E3C2B-FCB5-45EA-B461-2C87EED2F6A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8442AA-4F7E-4F2A-A7B6-2BF13D9C10D8}"/>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68399</xdr:rowOff>
    </xdr:from>
    <xdr:to>
      <xdr:col>20</xdr:col>
      <xdr:colOff>38100</xdr:colOff>
      <xdr:row>63</xdr:row>
      <xdr:rowOff>169999</xdr:rowOff>
    </xdr:to>
    <xdr:sp macro="" textlink="">
      <xdr:nvSpPr>
        <xdr:cNvPr id="185" name="楕円 184">
          <a:extLst>
            <a:ext uri="{FF2B5EF4-FFF2-40B4-BE49-F238E27FC236}">
              <a16:creationId xmlns:a16="http://schemas.microsoft.com/office/drawing/2014/main" id="{97E3D594-6CDA-4C8E-9884-1913CEEF2BF8}"/>
            </a:ext>
          </a:extLst>
        </xdr:cNvPr>
        <xdr:cNvSpPr/>
      </xdr:nvSpPr>
      <xdr:spPr>
        <a:xfrm>
          <a:off x="3749675" y="10872924"/>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24312</xdr:rowOff>
    </xdr:from>
    <xdr:to>
      <xdr:col>15</xdr:col>
      <xdr:colOff>101600</xdr:colOff>
      <xdr:row>63</xdr:row>
      <xdr:rowOff>125912</xdr:rowOff>
    </xdr:to>
    <xdr:sp macro="" textlink="">
      <xdr:nvSpPr>
        <xdr:cNvPr id="186" name="楕円 185">
          <a:extLst>
            <a:ext uri="{FF2B5EF4-FFF2-40B4-BE49-F238E27FC236}">
              <a16:creationId xmlns:a16="http://schemas.microsoft.com/office/drawing/2014/main" id="{C2A0BD9E-D360-427D-95F4-2FB704A4D9D5}"/>
            </a:ext>
          </a:extLst>
        </xdr:cNvPr>
        <xdr:cNvSpPr/>
      </xdr:nvSpPr>
      <xdr:spPr>
        <a:xfrm>
          <a:off x="2857500" y="1082883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75112</xdr:rowOff>
    </xdr:from>
    <xdr:to>
      <xdr:col>19</xdr:col>
      <xdr:colOff>177800</xdr:colOff>
      <xdr:row>63</xdr:row>
      <xdr:rowOff>119199</xdr:rowOff>
    </xdr:to>
    <xdr:cxnSp macro="">
      <xdr:nvCxnSpPr>
        <xdr:cNvPr id="187" name="直線コネクタ 186">
          <a:extLst>
            <a:ext uri="{FF2B5EF4-FFF2-40B4-BE49-F238E27FC236}">
              <a16:creationId xmlns:a16="http://schemas.microsoft.com/office/drawing/2014/main" id="{230B7166-D26C-487E-9BF7-767A066DA960}"/>
            </a:ext>
          </a:extLst>
        </xdr:cNvPr>
        <xdr:cNvCxnSpPr/>
      </xdr:nvCxnSpPr>
      <xdr:spPr>
        <a:xfrm>
          <a:off x="2911475" y="10876462"/>
          <a:ext cx="8890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153307</xdr:rowOff>
    </xdr:from>
    <xdr:to>
      <xdr:col>10</xdr:col>
      <xdr:colOff>165100</xdr:colOff>
      <xdr:row>63</xdr:row>
      <xdr:rowOff>83457</xdr:rowOff>
    </xdr:to>
    <xdr:sp macro="" textlink="">
      <xdr:nvSpPr>
        <xdr:cNvPr id="188" name="楕円 187">
          <a:extLst>
            <a:ext uri="{FF2B5EF4-FFF2-40B4-BE49-F238E27FC236}">
              <a16:creationId xmlns:a16="http://schemas.microsoft.com/office/drawing/2014/main" id="{EE1A5C71-E12F-4589-99A3-6FAF3C4985BD}"/>
            </a:ext>
          </a:extLst>
        </xdr:cNvPr>
        <xdr:cNvSpPr/>
      </xdr:nvSpPr>
      <xdr:spPr>
        <a:xfrm>
          <a:off x="1971675" y="1078320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32657</xdr:rowOff>
    </xdr:from>
    <xdr:to>
      <xdr:col>15</xdr:col>
      <xdr:colOff>50800</xdr:colOff>
      <xdr:row>63</xdr:row>
      <xdr:rowOff>75112</xdr:rowOff>
    </xdr:to>
    <xdr:cxnSp macro="">
      <xdr:nvCxnSpPr>
        <xdr:cNvPr id="189" name="直線コネクタ 188">
          <a:extLst>
            <a:ext uri="{FF2B5EF4-FFF2-40B4-BE49-F238E27FC236}">
              <a16:creationId xmlns:a16="http://schemas.microsoft.com/office/drawing/2014/main" id="{071977F0-47A3-496F-A398-1D8140050BEB}"/>
            </a:ext>
          </a:extLst>
        </xdr:cNvPr>
        <xdr:cNvCxnSpPr/>
      </xdr:nvCxnSpPr>
      <xdr:spPr>
        <a:xfrm>
          <a:off x="2019300" y="10837182"/>
          <a:ext cx="892175" cy="3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12881</xdr:rowOff>
    </xdr:from>
    <xdr:to>
      <xdr:col>6</xdr:col>
      <xdr:colOff>38100</xdr:colOff>
      <xdr:row>63</xdr:row>
      <xdr:rowOff>114481</xdr:rowOff>
    </xdr:to>
    <xdr:sp macro="" textlink="">
      <xdr:nvSpPr>
        <xdr:cNvPr id="190" name="楕円 189">
          <a:extLst>
            <a:ext uri="{FF2B5EF4-FFF2-40B4-BE49-F238E27FC236}">
              <a16:creationId xmlns:a16="http://schemas.microsoft.com/office/drawing/2014/main" id="{045DD8EA-6AF7-4087-B95E-C9F94A11BCB0}"/>
            </a:ext>
          </a:extLst>
        </xdr:cNvPr>
        <xdr:cNvSpPr/>
      </xdr:nvSpPr>
      <xdr:spPr>
        <a:xfrm>
          <a:off x="1082675" y="1081740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32657</xdr:rowOff>
    </xdr:from>
    <xdr:to>
      <xdr:col>10</xdr:col>
      <xdr:colOff>114300</xdr:colOff>
      <xdr:row>63</xdr:row>
      <xdr:rowOff>63681</xdr:rowOff>
    </xdr:to>
    <xdr:cxnSp macro="">
      <xdr:nvCxnSpPr>
        <xdr:cNvPr id="191" name="直線コネクタ 190">
          <a:extLst>
            <a:ext uri="{FF2B5EF4-FFF2-40B4-BE49-F238E27FC236}">
              <a16:creationId xmlns:a16="http://schemas.microsoft.com/office/drawing/2014/main" id="{4FF2FDBD-FDE9-4E62-982E-02C22BF94B35}"/>
            </a:ext>
          </a:extLst>
        </xdr:cNvPr>
        <xdr:cNvCxnSpPr/>
      </xdr:nvCxnSpPr>
      <xdr:spPr>
        <a:xfrm flipV="1">
          <a:off x="1133475" y="10837182"/>
          <a:ext cx="885825"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192" name="n_1aveValue【体育館・プール】&#10;有形固定資産減価償却率">
          <a:extLst>
            <a:ext uri="{FF2B5EF4-FFF2-40B4-BE49-F238E27FC236}">
              <a16:creationId xmlns:a16="http://schemas.microsoft.com/office/drawing/2014/main" id="{4A09C4B5-3657-4C23-80BF-1EF23E7648B0}"/>
            </a:ext>
          </a:extLst>
        </xdr:cNvPr>
        <xdr:cNvSpPr txBox="1"/>
      </xdr:nvSpPr>
      <xdr:spPr>
        <a:xfrm>
          <a:off x="3582044" y="1022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193" name="n_2aveValue【体育館・プール】&#10;有形固定資産減価償却率">
          <a:extLst>
            <a:ext uri="{FF2B5EF4-FFF2-40B4-BE49-F238E27FC236}">
              <a16:creationId xmlns:a16="http://schemas.microsoft.com/office/drawing/2014/main" id="{E18FCCEC-4C6C-4698-A750-D0DA58C36A98}"/>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194" name="n_3aveValue【体育館・プール】&#10;有形固定資産減価償却率">
          <a:extLst>
            <a:ext uri="{FF2B5EF4-FFF2-40B4-BE49-F238E27FC236}">
              <a16:creationId xmlns:a16="http://schemas.microsoft.com/office/drawing/2014/main" id="{9138036B-979B-40BE-9825-F14076379DB4}"/>
            </a:ext>
          </a:extLst>
        </xdr:cNvPr>
        <xdr:cNvSpPr txBox="1"/>
      </xdr:nvSpPr>
      <xdr:spPr>
        <a:xfrm>
          <a:off x="1819919"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195" name="n_4aveValue【体育館・プール】&#10;有形固定資産減価償却率">
          <a:extLst>
            <a:ext uri="{FF2B5EF4-FFF2-40B4-BE49-F238E27FC236}">
              <a16:creationId xmlns:a16="http://schemas.microsoft.com/office/drawing/2014/main" id="{3654B3F8-56D6-4654-BA8A-54524BC80B58}"/>
            </a:ext>
          </a:extLst>
        </xdr:cNvPr>
        <xdr:cNvSpPr txBox="1"/>
      </xdr:nvSpPr>
      <xdr:spPr>
        <a:xfrm>
          <a:off x="930919"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161126</xdr:rowOff>
    </xdr:from>
    <xdr:ext cx="405111" cy="259045"/>
    <xdr:sp macro="" textlink="">
      <xdr:nvSpPr>
        <xdr:cNvPr id="196" name="n_1mainValue【体育館・プール】&#10;有形固定資産減価償却率">
          <a:extLst>
            <a:ext uri="{FF2B5EF4-FFF2-40B4-BE49-F238E27FC236}">
              <a16:creationId xmlns:a16="http://schemas.microsoft.com/office/drawing/2014/main" id="{41EA9F15-005A-49BD-B350-21B1195F8E66}"/>
            </a:ext>
          </a:extLst>
        </xdr:cNvPr>
        <xdr:cNvSpPr txBox="1"/>
      </xdr:nvSpPr>
      <xdr:spPr>
        <a:xfrm>
          <a:off x="3582044" y="1096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117039</xdr:rowOff>
    </xdr:from>
    <xdr:ext cx="405111" cy="259045"/>
    <xdr:sp macro="" textlink="">
      <xdr:nvSpPr>
        <xdr:cNvPr id="197" name="n_2mainValue【体育館・プール】&#10;有形固定資産減価償却率">
          <a:extLst>
            <a:ext uri="{FF2B5EF4-FFF2-40B4-BE49-F238E27FC236}">
              <a16:creationId xmlns:a16="http://schemas.microsoft.com/office/drawing/2014/main" id="{9D609238-6ACB-4F08-A510-3D4FC83E6A0E}"/>
            </a:ext>
          </a:extLst>
        </xdr:cNvPr>
        <xdr:cNvSpPr txBox="1"/>
      </xdr:nvSpPr>
      <xdr:spPr>
        <a:xfrm>
          <a:off x="2705744" y="1091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74584</xdr:rowOff>
    </xdr:from>
    <xdr:ext cx="405111" cy="259045"/>
    <xdr:sp macro="" textlink="">
      <xdr:nvSpPr>
        <xdr:cNvPr id="198" name="n_3mainValue【体育館・プール】&#10;有形固定資産減価償却率">
          <a:extLst>
            <a:ext uri="{FF2B5EF4-FFF2-40B4-BE49-F238E27FC236}">
              <a16:creationId xmlns:a16="http://schemas.microsoft.com/office/drawing/2014/main" id="{39A83568-DF55-48C2-8CFA-A0A89F4BB7DD}"/>
            </a:ext>
          </a:extLst>
        </xdr:cNvPr>
        <xdr:cNvSpPr txBox="1"/>
      </xdr:nvSpPr>
      <xdr:spPr>
        <a:xfrm>
          <a:off x="1819919" y="108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105608</xdr:rowOff>
    </xdr:from>
    <xdr:ext cx="405111" cy="259045"/>
    <xdr:sp macro="" textlink="">
      <xdr:nvSpPr>
        <xdr:cNvPr id="199" name="n_4mainValue【体育館・プール】&#10;有形固定資産減価償却率">
          <a:extLst>
            <a:ext uri="{FF2B5EF4-FFF2-40B4-BE49-F238E27FC236}">
              <a16:creationId xmlns:a16="http://schemas.microsoft.com/office/drawing/2014/main" id="{67BFCA65-0C07-4CDC-B588-E442675DB555}"/>
            </a:ext>
          </a:extLst>
        </xdr:cNvPr>
        <xdr:cNvSpPr txBox="1"/>
      </xdr:nvSpPr>
      <xdr:spPr>
        <a:xfrm>
          <a:off x="930919" y="1091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169E4E8D-AB57-4AC5-B82B-281242C8C4BF}"/>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794A49AD-7E4D-46D7-96C0-8C11385F26E4}"/>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09259336-97F5-4C8C-B5FE-A8F04523C111}"/>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8DF1B930-7B1D-42C2-BD8E-CD8978936C32}"/>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FE30EF26-E688-4D2A-8996-761BEB8F659F}"/>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C4D9A6BA-C4BC-4523-BDE6-19017AFFD383}"/>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FFB3D3B3-A1E1-49DE-8DBF-F4A9B7AE066A}"/>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74BE6EF8-F1AC-4F4F-9CF4-96309E011C3D}"/>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280DB84D-6EF1-4F88-B58F-18DDC9C4AE3D}"/>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7E6E8C4A-966C-4BC4-97FE-9A9A4C3BFFE9}"/>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D5F0EE66-6DF5-4C13-91D2-D2CCEB501B11}"/>
            </a:ext>
          </a:extLst>
        </xdr:cNvPr>
        <xdr:cNvCxnSpPr/>
      </xdr:nvCxnSpPr>
      <xdr:spPr>
        <a:xfrm>
          <a:off x="6607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1" name="テキスト ボックス 210">
          <a:extLst>
            <a:ext uri="{FF2B5EF4-FFF2-40B4-BE49-F238E27FC236}">
              <a16:creationId xmlns:a16="http://schemas.microsoft.com/office/drawing/2014/main" id="{C5AC34D2-9A02-49B4-980B-3B98F5E07C8D}"/>
            </a:ext>
          </a:extLst>
        </xdr:cNvPr>
        <xdr:cNvSpPr txBox="1"/>
      </xdr:nvSpPr>
      <xdr:spPr>
        <a:xfrm>
          <a:off x="6136821"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1D25B17B-529F-40BE-A299-2AA28BD17903}"/>
            </a:ext>
          </a:extLst>
        </xdr:cNvPr>
        <xdr:cNvCxnSpPr/>
      </xdr:nvCxnSpPr>
      <xdr:spPr>
        <a:xfrm>
          <a:off x="6607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3" name="テキスト ボックス 212">
          <a:extLst>
            <a:ext uri="{FF2B5EF4-FFF2-40B4-BE49-F238E27FC236}">
              <a16:creationId xmlns:a16="http://schemas.microsoft.com/office/drawing/2014/main" id="{C9FBEAD1-1474-4135-9451-765C89AAF91C}"/>
            </a:ext>
          </a:extLst>
        </xdr:cNvPr>
        <xdr:cNvSpPr txBox="1"/>
      </xdr:nvSpPr>
      <xdr:spPr>
        <a:xfrm>
          <a:off x="6136821" y="1052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99A35E38-D5B0-4139-9FBF-BD2CAB40681F}"/>
            </a:ext>
          </a:extLst>
        </xdr:cNvPr>
        <xdr:cNvCxnSpPr/>
      </xdr:nvCxnSpPr>
      <xdr:spPr>
        <a:xfrm>
          <a:off x="6607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5" name="テキスト ボックス 214">
          <a:extLst>
            <a:ext uri="{FF2B5EF4-FFF2-40B4-BE49-F238E27FC236}">
              <a16:creationId xmlns:a16="http://schemas.microsoft.com/office/drawing/2014/main" id="{CC59BA6A-85E4-4203-BA07-CD8100445002}"/>
            </a:ext>
          </a:extLst>
        </xdr:cNvPr>
        <xdr:cNvSpPr txBox="1"/>
      </xdr:nvSpPr>
      <xdr:spPr>
        <a:xfrm>
          <a:off x="6136821" y="1014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A5A02498-48DE-4067-A7A7-C10BE7853512}"/>
            </a:ext>
          </a:extLst>
        </xdr:cNvPr>
        <xdr:cNvCxnSpPr/>
      </xdr:nvCxnSpPr>
      <xdr:spPr>
        <a:xfrm>
          <a:off x="6607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7" name="テキスト ボックス 216">
          <a:extLst>
            <a:ext uri="{FF2B5EF4-FFF2-40B4-BE49-F238E27FC236}">
              <a16:creationId xmlns:a16="http://schemas.microsoft.com/office/drawing/2014/main" id="{F7E9F116-B378-4FAB-B1C6-A6FA1AFB2254}"/>
            </a:ext>
          </a:extLst>
        </xdr:cNvPr>
        <xdr:cNvSpPr txBox="1"/>
      </xdr:nvSpPr>
      <xdr:spPr>
        <a:xfrm>
          <a:off x="6136821" y="976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B0B324F4-0B85-40AF-99E8-5C1EE1C69936}"/>
            </a:ext>
          </a:extLst>
        </xdr:cNvPr>
        <xdr:cNvCxnSpPr/>
      </xdr:nvCxnSpPr>
      <xdr:spPr>
        <a:xfrm>
          <a:off x="6607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9" name="テキスト ボックス 218">
          <a:extLst>
            <a:ext uri="{FF2B5EF4-FFF2-40B4-BE49-F238E27FC236}">
              <a16:creationId xmlns:a16="http://schemas.microsoft.com/office/drawing/2014/main" id="{83550CCC-4636-4433-9254-20B3D97E2246}"/>
            </a:ext>
          </a:extLst>
        </xdr:cNvPr>
        <xdr:cNvSpPr txBox="1"/>
      </xdr:nvSpPr>
      <xdr:spPr>
        <a:xfrm>
          <a:off x="6136821" y="938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3785C913-087C-46EC-8D77-624A1D0B4751}"/>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1" name="テキスト ボックス 220">
          <a:extLst>
            <a:ext uri="{FF2B5EF4-FFF2-40B4-BE49-F238E27FC236}">
              <a16:creationId xmlns:a16="http://schemas.microsoft.com/office/drawing/2014/main" id="{B209CC7F-E477-4519-A3C3-233BDF905AAE}"/>
            </a:ext>
          </a:extLst>
        </xdr:cNvPr>
        <xdr:cNvSpPr txBox="1"/>
      </xdr:nvSpPr>
      <xdr:spPr>
        <a:xfrm>
          <a:off x="6136821"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体育館・プール】&#10;一人当たり面積グラフ枠">
          <a:extLst>
            <a:ext uri="{FF2B5EF4-FFF2-40B4-BE49-F238E27FC236}">
              <a16:creationId xmlns:a16="http://schemas.microsoft.com/office/drawing/2014/main" id="{3BE20CB4-382A-4B82-9B45-FBBB6D89250C}"/>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23" name="直線コネクタ 222">
          <a:extLst>
            <a:ext uri="{FF2B5EF4-FFF2-40B4-BE49-F238E27FC236}">
              <a16:creationId xmlns:a16="http://schemas.microsoft.com/office/drawing/2014/main" id="{0E7E1610-0A3D-4B78-AC34-C0BB93E1C2C1}"/>
            </a:ext>
          </a:extLst>
        </xdr:cNvPr>
        <xdr:cNvCxnSpPr/>
      </xdr:nvCxnSpPr>
      <xdr:spPr>
        <a:xfrm flipV="1">
          <a:off x="10476865" y="9745345"/>
          <a:ext cx="0" cy="1185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24" name="【体育館・プール】&#10;一人当たり面積最小値テキスト">
          <a:extLst>
            <a:ext uri="{FF2B5EF4-FFF2-40B4-BE49-F238E27FC236}">
              <a16:creationId xmlns:a16="http://schemas.microsoft.com/office/drawing/2014/main" id="{7E742C81-B860-48EB-B5E1-44991ECA58E9}"/>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25" name="直線コネクタ 224">
          <a:extLst>
            <a:ext uri="{FF2B5EF4-FFF2-40B4-BE49-F238E27FC236}">
              <a16:creationId xmlns:a16="http://schemas.microsoft.com/office/drawing/2014/main" id="{881688D4-4279-4BD3-B748-41823DC4F4B0}"/>
            </a:ext>
          </a:extLst>
        </xdr:cNvPr>
        <xdr:cNvCxnSpPr/>
      </xdr:nvCxnSpPr>
      <xdr:spPr>
        <a:xfrm>
          <a:off x="10391775"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26" name="【体育館・プール】&#10;一人当たり面積最大値テキスト">
          <a:extLst>
            <a:ext uri="{FF2B5EF4-FFF2-40B4-BE49-F238E27FC236}">
              <a16:creationId xmlns:a16="http://schemas.microsoft.com/office/drawing/2014/main" id="{88C8A1C7-2446-4A27-83AD-C43B604FAE10}"/>
            </a:ext>
          </a:extLst>
        </xdr:cNvPr>
        <xdr:cNvSpPr txBox="1"/>
      </xdr:nvSpPr>
      <xdr:spPr>
        <a:xfrm>
          <a:off x="10515600" y="952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27" name="直線コネクタ 226">
          <a:extLst>
            <a:ext uri="{FF2B5EF4-FFF2-40B4-BE49-F238E27FC236}">
              <a16:creationId xmlns:a16="http://schemas.microsoft.com/office/drawing/2014/main" id="{C61229BC-4024-42AB-AB81-6D092206AA6D}"/>
            </a:ext>
          </a:extLst>
        </xdr:cNvPr>
        <xdr:cNvCxnSpPr/>
      </xdr:nvCxnSpPr>
      <xdr:spPr>
        <a:xfrm>
          <a:off x="10391775" y="9745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28" name="【体育館・プール】&#10;一人当たり面積平均値テキスト">
          <a:extLst>
            <a:ext uri="{FF2B5EF4-FFF2-40B4-BE49-F238E27FC236}">
              <a16:creationId xmlns:a16="http://schemas.microsoft.com/office/drawing/2014/main" id="{BB5A41E0-457D-4567-94FB-34DC5E33CA0D}"/>
            </a:ext>
          </a:extLst>
        </xdr:cNvPr>
        <xdr:cNvSpPr txBox="1"/>
      </xdr:nvSpPr>
      <xdr:spPr>
        <a:xfrm>
          <a:off x="10515600" y="1051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29" name="フローチャート: 判断 228">
          <a:extLst>
            <a:ext uri="{FF2B5EF4-FFF2-40B4-BE49-F238E27FC236}">
              <a16:creationId xmlns:a16="http://schemas.microsoft.com/office/drawing/2014/main" id="{1D7A3D01-A6FF-414F-9009-79A3ACDB1F20}"/>
            </a:ext>
          </a:extLst>
        </xdr:cNvPr>
        <xdr:cNvSpPr/>
      </xdr:nvSpPr>
      <xdr:spPr>
        <a:xfrm>
          <a:off x="10429875" y="1054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0" name="フローチャート: 判断 229">
          <a:extLst>
            <a:ext uri="{FF2B5EF4-FFF2-40B4-BE49-F238E27FC236}">
              <a16:creationId xmlns:a16="http://schemas.microsoft.com/office/drawing/2014/main" id="{2DCA1C61-52F7-4FCE-8C33-7AF576808C64}"/>
            </a:ext>
          </a:extLst>
        </xdr:cNvPr>
        <xdr:cNvSpPr/>
      </xdr:nvSpPr>
      <xdr:spPr>
        <a:xfrm>
          <a:off x="9591675" y="105333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1" name="フローチャート: 判断 230">
          <a:extLst>
            <a:ext uri="{FF2B5EF4-FFF2-40B4-BE49-F238E27FC236}">
              <a16:creationId xmlns:a16="http://schemas.microsoft.com/office/drawing/2014/main" id="{5D312750-FD52-4BCC-A7F1-25A7189C3CA1}"/>
            </a:ext>
          </a:extLst>
        </xdr:cNvPr>
        <xdr:cNvSpPr/>
      </xdr:nvSpPr>
      <xdr:spPr>
        <a:xfrm>
          <a:off x="8702675" y="1053719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2" name="フローチャート: 判断 231">
          <a:extLst>
            <a:ext uri="{FF2B5EF4-FFF2-40B4-BE49-F238E27FC236}">
              <a16:creationId xmlns:a16="http://schemas.microsoft.com/office/drawing/2014/main" id="{B0050BD3-31BE-4792-B611-B98B32E5CE55}"/>
            </a:ext>
          </a:extLst>
        </xdr:cNvPr>
        <xdr:cNvSpPr/>
      </xdr:nvSpPr>
      <xdr:spPr>
        <a:xfrm>
          <a:off x="7810500" y="105517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33" name="フローチャート: 判断 232">
          <a:extLst>
            <a:ext uri="{FF2B5EF4-FFF2-40B4-BE49-F238E27FC236}">
              <a16:creationId xmlns:a16="http://schemas.microsoft.com/office/drawing/2014/main" id="{A7CCB29E-6898-41F2-A057-05D5B05364F7}"/>
            </a:ext>
          </a:extLst>
        </xdr:cNvPr>
        <xdr:cNvSpPr/>
      </xdr:nvSpPr>
      <xdr:spPr>
        <a:xfrm>
          <a:off x="6924675" y="105333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E6FAF1A6-AEDA-4249-9833-637E1086684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DEA820DB-79FC-4038-A068-98AFF6AE0AA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2077C7B8-41C8-4076-815C-B6D9A2B01731}"/>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597F378-7044-413E-8E23-A0752DC032C3}"/>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031F654-64A4-49D3-8D94-68C7F5CDD7C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63500</xdr:rowOff>
    </xdr:from>
    <xdr:to>
      <xdr:col>50</xdr:col>
      <xdr:colOff>165100</xdr:colOff>
      <xdr:row>62</xdr:row>
      <xdr:rowOff>165100</xdr:rowOff>
    </xdr:to>
    <xdr:sp macro="" textlink="">
      <xdr:nvSpPr>
        <xdr:cNvPr id="239" name="楕円 238">
          <a:extLst>
            <a:ext uri="{FF2B5EF4-FFF2-40B4-BE49-F238E27FC236}">
              <a16:creationId xmlns:a16="http://schemas.microsoft.com/office/drawing/2014/main" id="{2635DA19-F160-4A04-9308-0FC5CD897316}"/>
            </a:ext>
          </a:extLst>
        </xdr:cNvPr>
        <xdr:cNvSpPr/>
      </xdr:nvSpPr>
      <xdr:spPr>
        <a:xfrm>
          <a:off x="9591675" y="1069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71120</xdr:rowOff>
    </xdr:from>
    <xdr:to>
      <xdr:col>46</xdr:col>
      <xdr:colOff>38100</xdr:colOff>
      <xdr:row>63</xdr:row>
      <xdr:rowOff>1270</xdr:rowOff>
    </xdr:to>
    <xdr:sp macro="" textlink="">
      <xdr:nvSpPr>
        <xdr:cNvPr id="240" name="楕円 239">
          <a:extLst>
            <a:ext uri="{FF2B5EF4-FFF2-40B4-BE49-F238E27FC236}">
              <a16:creationId xmlns:a16="http://schemas.microsoft.com/office/drawing/2014/main" id="{9062BC9E-BCA0-4E61-8208-9FE8B7A6039D}"/>
            </a:ext>
          </a:extLst>
        </xdr:cNvPr>
        <xdr:cNvSpPr/>
      </xdr:nvSpPr>
      <xdr:spPr>
        <a:xfrm>
          <a:off x="8702675" y="107041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114300</xdr:rowOff>
    </xdr:from>
    <xdr:to>
      <xdr:col>50</xdr:col>
      <xdr:colOff>114300</xdr:colOff>
      <xdr:row>62</xdr:row>
      <xdr:rowOff>121920</xdr:rowOff>
    </xdr:to>
    <xdr:cxnSp macro="">
      <xdr:nvCxnSpPr>
        <xdr:cNvPr id="241" name="直線コネクタ 240">
          <a:extLst>
            <a:ext uri="{FF2B5EF4-FFF2-40B4-BE49-F238E27FC236}">
              <a16:creationId xmlns:a16="http://schemas.microsoft.com/office/drawing/2014/main" id="{757385A3-AE7C-4DA8-9C05-861A247F697D}"/>
            </a:ext>
          </a:extLst>
        </xdr:cNvPr>
        <xdr:cNvCxnSpPr/>
      </xdr:nvCxnSpPr>
      <xdr:spPr>
        <a:xfrm flipV="1">
          <a:off x="8753475" y="10744200"/>
          <a:ext cx="8858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74930</xdr:rowOff>
    </xdr:from>
    <xdr:to>
      <xdr:col>41</xdr:col>
      <xdr:colOff>101600</xdr:colOff>
      <xdr:row>63</xdr:row>
      <xdr:rowOff>5080</xdr:rowOff>
    </xdr:to>
    <xdr:sp macro="" textlink="">
      <xdr:nvSpPr>
        <xdr:cNvPr id="242" name="楕円 241">
          <a:extLst>
            <a:ext uri="{FF2B5EF4-FFF2-40B4-BE49-F238E27FC236}">
              <a16:creationId xmlns:a16="http://schemas.microsoft.com/office/drawing/2014/main" id="{33C87844-AB1E-4527-9510-F940D24AD4D5}"/>
            </a:ext>
          </a:extLst>
        </xdr:cNvPr>
        <xdr:cNvSpPr/>
      </xdr:nvSpPr>
      <xdr:spPr>
        <a:xfrm>
          <a:off x="7810500" y="107048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121920</xdr:rowOff>
    </xdr:from>
    <xdr:to>
      <xdr:col>45</xdr:col>
      <xdr:colOff>177800</xdr:colOff>
      <xdr:row>62</xdr:row>
      <xdr:rowOff>125730</xdr:rowOff>
    </xdr:to>
    <xdr:cxnSp macro="">
      <xdr:nvCxnSpPr>
        <xdr:cNvPr id="243" name="直線コネクタ 242">
          <a:extLst>
            <a:ext uri="{FF2B5EF4-FFF2-40B4-BE49-F238E27FC236}">
              <a16:creationId xmlns:a16="http://schemas.microsoft.com/office/drawing/2014/main" id="{F9613BC9-CAE6-421F-836D-FB7CE050AB76}"/>
            </a:ext>
          </a:extLst>
        </xdr:cNvPr>
        <xdr:cNvCxnSpPr/>
      </xdr:nvCxnSpPr>
      <xdr:spPr>
        <a:xfrm flipV="1">
          <a:off x="7864475" y="107549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78740</xdr:rowOff>
    </xdr:from>
    <xdr:to>
      <xdr:col>36</xdr:col>
      <xdr:colOff>165100</xdr:colOff>
      <xdr:row>63</xdr:row>
      <xdr:rowOff>8890</xdr:rowOff>
    </xdr:to>
    <xdr:sp macro="" textlink="">
      <xdr:nvSpPr>
        <xdr:cNvPr id="244" name="楕円 243">
          <a:extLst>
            <a:ext uri="{FF2B5EF4-FFF2-40B4-BE49-F238E27FC236}">
              <a16:creationId xmlns:a16="http://schemas.microsoft.com/office/drawing/2014/main" id="{E89D72AD-2DE8-48EB-A3F2-0EAB05BCAF00}"/>
            </a:ext>
          </a:extLst>
        </xdr:cNvPr>
        <xdr:cNvSpPr/>
      </xdr:nvSpPr>
      <xdr:spPr>
        <a:xfrm>
          <a:off x="6924675" y="107086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125730</xdr:rowOff>
    </xdr:from>
    <xdr:to>
      <xdr:col>41</xdr:col>
      <xdr:colOff>50800</xdr:colOff>
      <xdr:row>62</xdr:row>
      <xdr:rowOff>129540</xdr:rowOff>
    </xdr:to>
    <xdr:cxnSp macro="">
      <xdr:nvCxnSpPr>
        <xdr:cNvPr id="245" name="直線コネクタ 244">
          <a:extLst>
            <a:ext uri="{FF2B5EF4-FFF2-40B4-BE49-F238E27FC236}">
              <a16:creationId xmlns:a16="http://schemas.microsoft.com/office/drawing/2014/main" id="{E4B30C98-3B98-4486-84E9-DBF125D8D936}"/>
            </a:ext>
          </a:extLst>
        </xdr:cNvPr>
        <xdr:cNvCxnSpPr/>
      </xdr:nvCxnSpPr>
      <xdr:spPr>
        <a:xfrm flipV="1">
          <a:off x="6972300" y="10758805"/>
          <a:ext cx="892175"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46" name="n_1aveValue【体育館・プール】&#10;一人当たり面積">
          <a:extLst>
            <a:ext uri="{FF2B5EF4-FFF2-40B4-BE49-F238E27FC236}">
              <a16:creationId xmlns:a16="http://schemas.microsoft.com/office/drawing/2014/main" id="{B500650B-37FB-4471-BC7B-782AF2B425E4}"/>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47" name="n_2aveValue【体育館・プール】&#10;一人当たり面積">
          <a:extLst>
            <a:ext uri="{FF2B5EF4-FFF2-40B4-BE49-F238E27FC236}">
              <a16:creationId xmlns:a16="http://schemas.microsoft.com/office/drawing/2014/main" id="{DD13C362-A5AF-4174-A82F-0DA74E01B0D1}"/>
            </a:ext>
          </a:extLst>
        </xdr:cNvPr>
        <xdr:cNvSpPr txBox="1"/>
      </xdr:nvSpPr>
      <xdr:spPr>
        <a:xfrm>
          <a:off x="8515427" y="1031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48" name="n_3aveValue【体育館・プール】&#10;一人当たり面積">
          <a:extLst>
            <a:ext uri="{FF2B5EF4-FFF2-40B4-BE49-F238E27FC236}">
              <a16:creationId xmlns:a16="http://schemas.microsoft.com/office/drawing/2014/main" id="{BC3E0437-1A2B-4F2B-927E-BD1F09C7CFEF}"/>
            </a:ext>
          </a:extLst>
        </xdr:cNvPr>
        <xdr:cNvSpPr txBox="1"/>
      </xdr:nvSpPr>
      <xdr:spPr>
        <a:xfrm>
          <a:off x="7629602"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49" name="n_4aveValue【体育館・プール】&#10;一人当たり面積">
          <a:extLst>
            <a:ext uri="{FF2B5EF4-FFF2-40B4-BE49-F238E27FC236}">
              <a16:creationId xmlns:a16="http://schemas.microsoft.com/office/drawing/2014/main" id="{CB588CFC-9EB0-485C-BE2E-7B032BF05D7E}"/>
            </a:ext>
          </a:extLst>
        </xdr:cNvPr>
        <xdr:cNvSpPr txBox="1"/>
      </xdr:nvSpPr>
      <xdr:spPr>
        <a:xfrm>
          <a:off x="6740602"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156227</xdr:rowOff>
    </xdr:from>
    <xdr:ext cx="469744" cy="259045"/>
    <xdr:sp macro="" textlink="">
      <xdr:nvSpPr>
        <xdr:cNvPr id="250" name="n_1mainValue【体育館・プール】&#10;一人当たり面積">
          <a:extLst>
            <a:ext uri="{FF2B5EF4-FFF2-40B4-BE49-F238E27FC236}">
              <a16:creationId xmlns:a16="http://schemas.microsoft.com/office/drawing/2014/main" id="{168B0741-5436-4F0F-9FD9-377103DB3C2F}"/>
            </a:ext>
          </a:extLst>
        </xdr:cNvPr>
        <xdr:cNvSpPr txBox="1"/>
      </xdr:nvSpPr>
      <xdr:spPr>
        <a:xfrm>
          <a:off x="9391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163847</xdr:rowOff>
    </xdr:from>
    <xdr:ext cx="469744" cy="259045"/>
    <xdr:sp macro="" textlink="">
      <xdr:nvSpPr>
        <xdr:cNvPr id="251" name="n_2mainValue【体育館・プール】&#10;一人当たり面積">
          <a:extLst>
            <a:ext uri="{FF2B5EF4-FFF2-40B4-BE49-F238E27FC236}">
              <a16:creationId xmlns:a16="http://schemas.microsoft.com/office/drawing/2014/main" id="{90D0579C-5858-4C96-BFB4-899E70B450F8}"/>
            </a:ext>
          </a:extLst>
        </xdr:cNvPr>
        <xdr:cNvSpPr txBox="1"/>
      </xdr:nvSpPr>
      <xdr:spPr>
        <a:xfrm>
          <a:off x="8515427" y="10796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167657</xdr:rowOff>
    </xdr:from>
    <xdr:ext cx="469744" cy="259045"/>
    <xdr:sp macro="" textlink="">
      <xdr:nvSpPr>
        <xdr:cNvPr id="252" name="n_3mainValue【体育館・プール】&#10;一人当たり面積">
          <a:extLst>
            <a:ext uri="{FF2B5EF4-FFF2-40B4-BE49-F238E27FC236}">
              <a16:creationId xmlns:a16="http://schemas.microsoft.com/office/drawing/2014/main" id="{40AAD724-6219-4935-83A3-1DF93183C0AC}"/>
            </a:ext>
          </a:extLst>
        </xdr:cNvPr>
        <xdr:cNvSpPr txBox="1"/>
      </xdr:nvSpPr>
      <xdr:spPr>
        <a:xfrm>
          <a:off x="7629602"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17</xdr:rowOff>
    </xdr:from>
    <xdr:ext cx="469744" cy="259045"/>
    <xdr:sp macro="" textlink="">
      <xdr:nvSpPr>
        <xdr:cNvPr id="253" name="n_4mainValue【体育館・プール】&#10;一人当たり面積">
          <a:extLst>
            <a:ext uri="{FF2B5EF4-FFF2-40B4-BE49-F238E27FC236}">
              <a16:creationId xmlns:a16="http://schemas.microsoft.com/office/drawing/2014/main" id="{1D9B63C0-CD91-4CA6-904D-A5D05DA5B224}"/>
            </a:ext>
          </a:extLst>
        </xdr:cNvPr>
        <xdr:cNvSpPr txBox="1"/>
      </xdr:nvSpPr>
      <xdr:spPr>
        <a:xfrm>
          <a:off x="6740602"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B2CD75DE-463F-4C14-9C61-7185A4118227}"/>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ED27BF40-84C6-4C00-9C23-E80FC0E1EC56}"/>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7B1F56E8-F1E7-4B41-A30C-9212819AE34F}"/>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479FE9B0-C044-4A26-B2A5-AA7CC6514E91}"/>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E044D135-C87F-4CD3-8651-4FE98A35ABF1}"/>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A743072E-51AD-4B62-BDB5-30CEF531327C}"/>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494E47DE-404E-4304-AF2D-B1D6D4FD9FC5}"/>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3939D44B-3832-4822-9F94-D2C7E6C696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022E15BD-FD66-4ECE-9A6F-938B703E7BF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38C8E604-FFC9-4336-8C5E-7DD498EF275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AEF28837-61EB-410D-AE89-B7F8EFD696DA}"/>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5" name="直線コネクタ 264">
          <a:extLst>
            <a:ext uri="{FF2B5EF4-FFF2-40B4-BE49-F238E27FC236}">
              <a16:creationId xmlns:a16="http://schemas.microsoft.com/office/drawing/2014/main" id="{2D4F2128-FF0D-4C1E-847F-195A5D3604E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66" name="テキスト ボックス 265">
          <a:extLst>
            <a:ext uri="{FF2B5EF4-FFF2-40B4-BE49-F238E27FC236}">
              <a16:creationId xmlns:a16="http://schemas.microsoft.com/office/drawing/2014/main" id="{E257ADF3-108D-4EB5-BAD8-49B72B1BB679}"/>
            </a:ext>
          </a:extLst>
        </xdr:cNvPr>
        <xdr:cNvSpPr txBox="1"/>
      </xdr:nvSpPr>
      <xdr:spPr>
        <a:xfrm>
          <a:off x="297996"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7" name="直線コネクタ 266">
          <a:extLst>
            <a:ext uri="{FF2B5EF4-FFF2-40B4-BE49-F238E27FC236}">
              <a16:creationId xmlns:a16="http://schemas.microsoft.com/office/drawing/2014/main" id="{0A91DBD8-85F7-4162-A0E1-9419F039DFA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8" name="テキスト ボックス 267">
          <a:extLst>
            <a:ext uri="{FF2B5EF4-FFF2-40B4-BE49-F238E27FC236}">
              <a16:creationId xmlns:a16="http://schemas.microsoft.com/office/drawing/2014/main" id="{FD1DFAB9-7C0E-4083-8454-7AC7D89FDFDC}"/>
            </a:ext>
          </a:extLst>
        </xdr:cNvPr>
        <xdr:cNvSpPr txBox="1"/>
      </xdr:nvSpPr>
      <xdr:spPr>
        <a:xfrm>
          <a:off x="358941" y="1418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9" name="直線コネクタ 268">
          <a:extLst>
            <a:ext uri="{FF2B5EF4-FFF2-40B4-BE49-F238E27FC236}">
              <a16:creationId xmlns:a16="http://schemas.microsoft.com/office/drawing/2014/main" id="{51CF7C17-6699-4003-968A-A31EEB2AA36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0" name="テキスト ボックス 269">
          <a:extLst>
            <a:ext uri="{FF2B5EF4-FFF2-40B4-BE49-F238E27FC236}">
              <a16:creationId xmlns:a16="http://schemas.microsoft.com/office/drawing/2014/main" id="{42AA8DD7-D60D-4115-BCE7-9BE46C46C136}"/>
            </a:ext>
          </a:extLst>
        </xdr:cNvPr>
        <xdr:cNvSpPr txBox="1"/>
      </xdr:nvSpPr>
      <xdr:spPr>
        <a:xfrm>
          <a:off x="358941" y="1372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1" name="直線コネクタ 270">
          <a:extLst>
            <a:ext uri="{FF2B5EF4-FFF2-40B4-BE49-F238E27FC236}">
              <a16:creationId xmlns:a16="http://schemas.microsoft.com/office/drawing/2014/main" id="{3AEF39E9-BCCD-4349-A21C-AFB179D32E1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2" name="テキスト ボックス 271">
          <a:extLst>
            <a:ext uri="{FF2B5EF4-FFF2-40B4-BE49-F238E27FC236}">
              <a16:creationId xmlns:a16="http://schemas.microsoft.com/office/drawing/2014/main" id="{423A5584-2454-423E-A5C8-EF7C1858023F}"/>
            </a:ext>
          </a:extLst>
        </xdr:cNvPr>
        <xdr:cNvSpPr txBox="1"/>
      </xdr:nvSpPr>
      <xdr:spPr>
        <a:xfrm>
          <a:off x="358941" y="1327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4B8CED8D-93D0-4003-9680-29C84A3B06E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4" name="テキスト ボックス 273">
          <a:extLst>
            <a:ext uri="{FF2B5EF4-FFF2-40B4-BE49-F238E27FC236}">
              <a16:creationId xmlns:a16="http://schemas.microsoft.com/office/drawing/2014/main" id="{ED0BB1AF-9963-4C7F-BB16-34EFF22E8452}"/>
            </a:ext>
          </a:extLst>
        </xdr:cNvPr>
        <xdr:cNvSpPr txBox="1"/>
      </xdr:nvSpPr>
      <xdr:spPr>
        <a:xfrm>
          <a:off x="358941" y="1281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福祉施設】&#10;有形固定資産減価償却率グラフ枠">
          <a:extLst>
            <a:ext uri="{FF2B5EF4-FFF2-40B4-BE49-F238E27FC236}">
              <a16:creationId xmlns:a16="http://schemas.microsoft.com/office/drawing/2014/main" id="{76A6EF9A-4F0F-4158-87F7-49DDA52656A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76" name="直線コネクタ 275">
          <a:extLst>
            <a:ext uri="{FF2B5EF4-FFF2-40B4-BE49-F238E27FC236}">
              <a16:creationId xmlns:a16="http://schemas.microsoft.com/office/drawing/2014/main" id="{4F1A19B0-891A-4B17-86B1-EFAAB01DFC56}"/>
            </a:ext>
          </a:extLst>
        </xdr:cNvPr>
        <xdr:cNvCxnSpPr/>
      </xdr:nvCxnSpPr>
      <xdr:spPr>
        <a:xfrm flipV="1">
          <a:off x="4638040" y="13498957"/>
          <a:ext cx="0" cy="1283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77" name="【福祉施設】&#10;有形固定資産減価償却率最小値テキスト">
          <a:extLst>
            <a:ext uri="{FF2B5EF4-FFF2-40B4-BE49-F238E27FC236}">
              <a16:creationId xmlns:a16="http://schemas.microsoft.com/office/drawing/2014/main" id="{F3FF891F-ADE2-4CE6-BF87-F0F519F64062}"/>
            </a:ext>
          </a:extLst>
        </xdr:cNvPr>
        <xdr:cNvSpPr txBox="1"/>
      </xdr:nvSpPr>
      <xdr:spPr>
        <a:xfrm>
          <a:off x="4676775"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78" name="直線コネクタ 277">
          <a:extLst>
            <a:ext uri="{FF2B5EF4-FFF2-40B4-BE49-F238E27FC236}">
              <a16:creationId xmlns:a16="http://schemas.microsoft.com/office/drawing/2014/main" id="{803DC2B3-2624-4D70-8082-9BE24F5E96B5}"/>
            </a:ext>
          </a:extLst>
        </xdr:cNvPr>
        <xdr:cNvCxnSpPr/>
      </xdr:nvCxnSpPr>
      <xdr:spPr>
        <a:xfrm>
          <a:off x="4549775" y="147828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79" name="【福祉施設】&#10;有形固定資産減価償却率最大値テキスト">
          <a:extLst>
            <a:ext uri="{FF2B5EF4-FFF2-40B4-BE49-F238E27FC236}">
              <a16:creationId xmlns:a16="http://schemas.microsoft.com/office/drawing/2014/main" id="{0AB85CCF-16CE-45B4-A25C-21A28BFA15F1}"/>
            </a:ext>
          </a:extLst>
        </xdr:cNvPr>
        <xdr:cNvSpPr txBox="1"/>
      </xdr:nvSpPr>
      <xdr:spPr>
        <a:xfrm>
          <a:off x="4676775" y="13274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80" name="直線コネクタ 279">
          <a:extLst>
            <a:ext uri="{FF2B5EF4-FFF2-40B4-BE49-F238E27FC236}">
              <a16:creationId xmlns:a16="http://schemas.microsoft.com/office/drawing/2014/main" id="{9068A9CF-3E9F-4BF6-B066-9902F65D6BB7}"/>
            </a:ext>
          </a:extLst>
        </xdr:cNvPr>
        <xdr:cNvCxnSpPr/>
      </xdr:nvCxnSpPr>
      <xdr:spPr>
        <a:xfrm>
          <a:off x="4549775" y="13498957"/>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81" name="【福祉施設】&#10;有形固定資産減価償却率平均値テキスト">
          <a:extLst>
            <a:ext uri="{FF2B5EF4-FFF2-40B4-BE49-F238E27FC236}">
              <a16:creationId xmlns:a16="http://schemas.microsoft.com/office/drawing/2014/main" id="{9285E344-971B-49EF-A0D7-88A6189A5EA9}"/>
            </a:ext>
          </a:extLst>
        </xdr:cNvPr>
        <xdr:cNvSpPr txBox="1"/>
      </xdr:nvSpPr>
      <xdr:spPr>
        <a:xfrm>
          <a:off x="4676775" y="138037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82" name="フローチャート: 判断 281">
          <a:extLst>
            <a:ext uri="{FF2B5EF4-FFF2-40B4-BE49-F238E27FC236}">
              <a16:creationId xmlns:a16="http://schemas.microsoft.com/office/drawing/2014/main" id="{E8F4B741-8DA0-45B0-B063-DCB3143BA415}"/>
            </a:ext>
          </a:extLst>
        </xdr:cNvPr>
        <xdr:cNvSpPr/>
      </xdr:nvSpPr>
      <xdr:spPr>
        <a:xfrm>
          <a:off x="4587875" y="1382534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83" name="フローチャート: 判断 282">
          <a:extLst>
            <a:ext uri="{FF2B5EF4-FFF2-40B4-BE49-F238E27FC236}">
              <a16:creationId xmlns:a16="http://schemas.microsoft.com/office/drawing/2014/main" id="{BC08D27D-06D8-4923-9760-3C127E30A09A}"/>
            </a:ext>
          </a:extLst>
        </xdr:cNvPr>
        <xdr:cNvSpPr/>
      </xdr:nvSpPr>
      <xdr:spPr>
        <a:xfrm>
          <a:off x="3749675" y="1381302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84" name="フローチャート: 判断 283">
          <a:extLst>
            <a:ext uri="{FF2B5EF4-FFF2-40B4-BE49-F238E27FC236}">
              <a16:creationId xmlns:a16="http://schemas.microsoft.com/office/drawing/2014/main" id="{EAEF0D0F-2F2C-45F6-A03F-C1BE0A7940BC}"/>
            </a:ext>
          </a:extLst>
        </xdr:cNvPr>
        <xdr:cNvSpPr/>
      </xdr:nvSpPr>
      <xdr:spPr>
        <a:xfrm>
          <a:off x="2857500" y="138130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85" name="フローチャート: 判断 284">
          <a:extLst>
            <a:ext uri="{FF2B5EF4-FFF2-40B4-BE49-F238E27FC236}">
              <a16:creationId xmlns:a16="http://schemas.microsoft.com/office/drawing/2014/main" id="{C44C48DD-D5AF-467D-A6C3-0DA314B0DEB1}"/>
            </a:ext>
          </a:extLst>
        </xdr:cNvPr>
        <xdr:cNvSpPr/>
      </xdr:nvSpPr>
      <xdr:spPr>
        <a:xfrm>
          <a:off x="1971675" y="1378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86" name="フローチャート: 判断 285">
          <a:extLst>
            <a:ext uri="{FF2B5EF4-FFF2-40B4-BE49-F238E27FC236}">
              <a16:creationId xmlns:a16="http://schemas.microsoft.com/office/drawing/2014/main" id="{1B5C051C-F123-441D-9C0E-26128FDCD359}"/>
            </a:ext>
          </a:extLst>
        </xdr:cNvPr>
        <xdr:cNvSpPr/>
      </xdr:nvSpPr>
      <xdr:spPr>
        <a:xfrm>
          <a:off x="1082675" y="1376591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C8F1BACF-D713-404F-BB70-9E56CE1234F4}"/>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A4F3811C-1572-4E71-9E76-B89121EC2DBC}"/>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4BC28657-335F-4319-BB7C-87BA67B36BC4}"/>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D557ECDD-9974-4594-904D-3D3D1252D0B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AC7E27D8-72CE-49D2-B33B-A873CD3CA58B}"/>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156463</xdr:rowOff>
    </xdr:from>
    <xdr:to>
      <xdr:col>20</xdr:col>
      <xdr:colOff>38100</xdr:colOff>
      <xdr:row>84</xdr:row>
      <xdr:rowOff>86613</xdr:rowOff>
    </xdr:to>
    <xdr:sp macro="" textlink="">
      <xdr:nvSpPr>
        <xdr:cNvPr id="292" name="楕円 291">
          <a:extLst>
            <a:ext uri="{FF2B5EF4-FFF2-40B4-BE49-F238E27FC236}">
              <a16:creationId xmlns:a16="http://schemas.microsoft.com/office/drawing/2014/main" id="{F9BFF3EF-52D1-412A-90FE-33C89EA9E8AA}"/>
            </a:ext>
          </a:extLst>
        </xdr:cNvPr>
        <xdr:cNvSpPr/>
      </xdr:nvSpPr>
      <xdr:spPr>
        <a:xfrm>
          <a:off x="3749675" y="1438681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108458</xdr:rowOff>
    </xdr:from>
    <xdr:to>
      <xdr:col>15</xdr:col>
      <xdr:colOff>101600</xdr:colOff>
      <xdr:row>84</xdr:row>
      <xdr:rowOff>38608</xdr:rowOff>
    </xdr:to>
    <xdr:sp macro="" textlink="">
      <xdr:nvSpPr>
        <xdr:cNvPr id="293" name="楕円 292">
          <a:extLst>
            <a:ext uri="{FF2B5EF4-FFF2-40B4-BE49-F238E27FC236}">
              <a16:creationId xmlns:a16="http://schemas.microsoft.com/office/drawing/2014/main" id="{CDC7C113-0EC0-42C0-BE03-E85E635C5B05}"/>
            </a:ext>
          </a:extLst>
        </xdr:cNvPr>
        <xdr:cNvSpPr/>
      </xdr:nvSpPr>
      <xdr:spPr>
        <a:xfrm>
          <a:off x="2857500" y="1434198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159258</xdr:rowOff>
    </xdr:from>
    <xdr:to>
      <xdr:col>19</xdr:col>
      <xdr:colOff>177800</xdr:colOff>
      <xdr:row>84</xdr:row>
      <xdr:rowOff>35813</xdr:rowOff>
    </xdr:to>
    <xdr:cxnSp macro="">
      <xdr:nvCxnSpPr>
        <xdr:cNvPr id="294" name="直線コネクタ 293">
          <a:extLst>
            <a:ext uri="{FF2B5EF4-FFF2-40B4-BE49-F238E27FC236}">
              <a16:creationId xmlns:a16="http://schemas.microsoft.com/office/drawing/2014/main" id="{1C333E31-6668-419C-880C-0F8596B0EEA8}"/>
            </a:ext>
          </a:extLst>
        </xdr:cNvPr>
        <xdr:cNvCxnSpPr/>
      </xdr:nvCxnSpPr>
      <xdr:spPr>
        <a:xfrm>
          <a:off x="2911475" y="14392783"/>
          <a:ext cx="889000" cy="4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170180</xdr:rowOff>
    </xdr:from>
    <xdr:to>
      <xdr:col>10</xdr:col>
      <xdr:colOff>165100</xdr:colOff>
      <xdr:row>84</xdr:row>
      <xdr:rowOff>100330</xdr:rowOff>
    </xdr:to>
    <xdr:sp macro="" textlink="">
      <xdr:nvSpPr>
        <xdr:cNvPr id="295" name="楕円 294">
          <a:extLst>
            <a:ext uri="{FF2B5EF4-FFF2-40B4-BE49-F238E27FC236}">
              <a16:creationId xmlns:a16="http://schemas.microsoft.com/office/drawing/2014/main" id="{5E3FF624-3B49-457E-B9DA-AB4A0FD2A6A5}"/>
            </a:ext>
          </a:extLst>
        </xdr:cNvPr>
        <xdr:cNvSpPr/>
      </xdr:nvSpPr>
      <xdr:spPr>
        <a:xfrm>
          <a:off x="1971675" y="144005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159258</xdr:rowOff>
    </xdr:from>
    <xdr:to>
      <xdr:col>15</xdr:col>
      <xdr:colOff>50800</xdr:colOff>
      <xdr:row>84</xdr:row>
      <xdr:rowOff>49530</xdr:rowOff>
    </xdr:to>
    <xdr:cxnSp macro="">
      <xdr:nvCxnSpPr>
        <xdr:cNvPr id="296" name="直線コネクタ 295">
          <a:extLst>
            <a:ext uri="{FF2B5EF4-FFF2-40B4-BE49-F238E27FC236}">
              <a16:creationId xmlns:a16="http://schemas.microsoft.com/office/drawing/2014/main" id="{4236E337-FF31-42B1-B964-1C29DCB1E819}"/>
            </a:ext>
          </a:extLst>
        </xdr:cNvPr>
        <xdr:cNvCxnSpPr/>
      </xdr:nvCxnSpPr>
      <xdr:spPr>
        <a:xfrm flipV="1">
          <a:off x="2019300" y="14392783"/>
          <a:ext cx="892175"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142748</xdr:rowOff>
    </xdr:from>
    <xdr:to>
      <xdr:col>6</xdr:col>
      <xdr:colOff>38100</xdr:colOff>
      <xdr:row>84</xdr:row>
      <xdr:rowOff>72898</xdr:rowOff>
    </xdr:to>
    <xdr:sp macro="" textlink="">
      <xdr:nvSpPr>
        <xdr:cNvPr id="297" name="楕円 296">
          <a:extLst>
            <a:ext uri="{FF2B5EF4-FFF2-40B4-BE49-F238E27FC236}">
              <a16:creationId xmlns:a16="http://schemas.microsoft.com/office/drawing/2014/main" id="{5151FBD1-BA63-4D4B-BF4D-97E7CD03704E}"/>
            </a:ext>
          </a:extLst>
        </xdr:cNvPr>
        <xdr:cNvSpPr/>
      </xdr:nvSpPr>
      <xdr:spPr>
        <a:xfrm>
          <a:off x="1082675" y="1437627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22098</xdr:rowOff>
    </xdr:from>
    <xdr:to>
      <xdr:col>10</xdr:col>
      <xdr:colOff>114300</xdr:colOff>
      <xdr:row>84</xdr:row>
      <xdr:rowOff>49530</xdr:rowOff>
    </xdr:to>
    <xdr:cxnSp macro="">
      <xdr:nvCxnSpPr>
        <xdr:cNvPr id="298" name="直線コネクタ 297">
          <a:extLst>
            <a:ext uri="{FF2B5EF4-FFF2-40B4-BE49-F238E27FC236}">
              <a16:creationId xmlns:a16="http://schemas.microsoft.com/office/drawing/2014/main" id="{0747975E-7EAD-4A28-95FD-B6CC1C532597}"/>
            </a:ext>
          </a:extLst>
        </xdr:cNvPr>
        <xdr:cNvCxnSpPr/>
      </xdr:nvCxnSpPr>
      <xdr:spPr>
        <a:xfrm>
          <a:off x="1133475" y="14423898"/>
          <a:ext cx="88582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299" name="n_1aveValue【福祉施設】&#10;有形固定資産減価償却率">
          <a:extLst>
            <a:ext uri="{FF2B5EF4-FFF2-40B4-BE49-F238E27FC236}">
              <a16:creationId xmlns:a16="http://schemas.microsoft.com/office/drawing/2014/main" id="{F3888F03-7374-48E1-80DE-990DA85BE2FD}"/>
            </a:ext>
          </a:extLst>
        </xdr:cNvPr>
        <xdr:cNvSpPr txBox="1"/>
      </xdr:nvSpPr>
      <xdr:spPr>
        <a:xfrm>
          <a:off x="3582044" y="13591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00" name="n_2aveValue【福祉施設】&#10;有形固定資産減価償却率">
          <a:extLst>
            <a:ext uri="{FF2B5EF4-FFF2-40B4-BE49-F238E27FC236}">
              <a16:creationId xmlns:a16="http://schemas.microsoft.com/office/drawing/2014/main" id="{FF335957-9410-49B3-B1A5-822A48709DA5}"/>
            </a:ext>
          </a:extLst>
        </xdr:cNvPr>
        <xdr:cNvSpPr txBox="1"/>
      </xdr:nvSpPr>
      <xdr:spPr>
        <a:xfrm>
          <a:off x="2705744" y="13591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01" name="n_3aveValue【福祉施設】&#10;有形固定資産減価償却率">
          <a:extLst>
            <a:ext uri="{FF2B5EF4-FFF2-40B4-BE49-F238E27FC236}">
              <a16:creationId xmlns:a16="http://schemas.microsoft.com/office/drawing/2014/main" id="{B595CCB8-42FD-45FF-A80B-656DC2246BF8}"/>
            </a:ext>
          </a:extLst>
        </xdr:cNvPr>
        <xdr:cNvSpPr txBox="1"/>
      </xdr:nvSpPr>
      <xdr:spPr>
        <a:xfrm>
          <a:off x="1819919" y="13559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02" name="n_4aveValue【福祉施設】&#10;有形固定資産減価償却率">
          <a:extLst>
            <a:ext uri="{FF2B5EF4-FFF2-40B4-BE49-F238E27FC236}">
              <a16:creationId xmlns:a16="http://schemas.microsoft.com/office/drawing/2014/main" id="{631EF1D2-EE1C-402D-9F18-4418EFF3DCB1}"/>
            </a:ext>
          </a:extLst>
        </xdr:cNvPr>
        <xdr:cNvSpPr txBox="1"/>
      </xdr:nvSpPr>
      <xdr:spPr>
        <a:xfrm>
          <a:off x="930919" y="1354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77740</xdr:rowOff>
    </xdr:from>
    <xdr:ext cx="405111" cy="259045"/>
    <xdr:sp macro="" textlink="">
      <xdr:nvSpPr>
        <xdr:cNvPr id="303" name="n_1mainValue【福祉施設】&#10;有形固定資産減価償却率">
          <a:extLst>
            <a:ext uri="{FF2B5EF4-FFF2-40B4-BE49-F238E27FC236}">
              <a16:creationId xmlns:a16="http://schemas.microsoft.com/office/drawing/2014/main" id="{7FA5DCF2-1169-4887-B5FA-F3903CE81E06}"/>
            </a:ext>
          </a:extLst>
        </xdr:cNvPr>
        <xdr:cNvSpPr txBox="1"/>
      </xdr:nvSpPr>
      <xdr:spPr>
        <a:xfrm>
          <a:off x="3582044" y="1447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29735</xdr:rowOff>
    </xdr:from>
    <xdr:ext cx="405111" cy="259045"/>
    <xdr:sp macro="" textlink="">
      <xdr:nvSpPr>
        <xdr:cNvPr id="304" name="n_2mainValue【福祉施設】&#10;有形固定資産減価償却率">
          <a:extLst>
            <a:ext uri="{FF2B5EF4-FFF2-40B4-BE49-F238E27FC236}">
              <a16:creationId xmlns:a16="http://schemas.microsoft.com/office/drawing/2014/main" id="{EA1B109D-A888-4072-8C90-61EDC031C78F}"/>
            </a:ext>
          </a:extLst>
        </xdr:cNvPr>
        <xdr:cNvSpPr txBox="1"/>
      </xdr:nvSpPr>
      <xdr:spPr>
        <a:xfrm>
          <a:off x="2705744" y="14434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91457</xdr:rowOff>
    </xdr:from>
    <xdr:ext cx="405111" cy="259045"/>
    <xdr:sp macro="" textlink="">
      <xdr:nvSpPr>
        <xdr:cNvPr id="305" name="n_3mainValue【福祉施設】&#10;有形固定資産減価償却率">
          <a:extLst>
            <a:ext uri="{FF2B5EF4-FFF2-40B4-BE49-F238E27FC236}">
              <a16:creationId xmlns:a16="http://schemas.microsoft.com/office/drawing/2014/main" id="{4E133480-D4E6-45A1-9499-07EE3ED30F80}"/>
            </a:ext>
          </a:extLst>
        </xdr:cNvPr>
        <xdr:cNvSpPr txBox="1"/>
      </xdr:nvSpPr>
      <xdr:spPr>
        <a:xfrm>
          <a:off x="1819919"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64025</xdr:rowOff>
    </xdr:from>
    <xdr:ext cx="405111" cy="259045"/>
    <xdr:sp macro="" textlink="">
      <xdr:nvSpPr>
        <xdr:cNvPr id="306" name="n_4mainValue【福祉施設】&#10;有形固定資産減価償却率">
          <a:extLst>
            <a:ext uri="{FF2B5EF4-FFF2-40B4-BE49-F238E27FC236}">
              <a16:creationId xmlns:a16="http://schemas.microsoft.com/office/drawing/2014/main" id="{54F1EAA0-1684-4FD7-B061-8B94ADBFF414}"/>
            </a:ext>
          </a:extLst>
        </xdr:cNvPr>
        <xdr:cNvSpPr txBox="1"/>
      </xdr:nvSpPr>
      <xdr:spPr>
        <a:xfrm>
          <a:off x="930919" y="14469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58F9E382-EB6B-4729-BAD8-9ADC9976E848}"/>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6F657BDB-BC11-4300-BCD5-0520F8F87A36}"/>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03A458F1-697C-45BE-833F-8010966D90DA}"/>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54220CFA-CEBF-4195-9EAD-065B0B8A2DAF}"/>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A9FC91CE-9239-4461-BA9A-07CBA725ADF3}"/>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12203C2A-80D5-479B-9724-70BB604AEABF}"/>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D9EB2D3F-A33F-4A5D-90B0-C802674C509E}"/>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7D47A2C4-44FE-4334-8850-B208FEBB326F}"/>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7BE20C38-6AA7-410A-83F4-A6E68605BC99}"/>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B8B83C99-6122-41CB-8959-BB759BC9CA0E}"/>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7" name="直線コネクタ 316">
          <a:extLst>
            <a:ext uri="{FF2B5EF4-FFF2-40B4-BE49-F238E27FC236}">
              <a16:creationId xmlns:a16="http://schemas.microsoft.com/office/drawing/2014/main" id="{99833095-B90B-4426-9216-52476184CB1E}"/>
            </a:ext>
          </a:extLst>
        </xdr:cNvPr>
        <xdr:cNvCxnSpPr/>
      </xdr:nvCxnSpPr>
      <xdr:spPr>
        <a:xfrm>
          <a:off x="6607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8" name="テキスト ボックス 317">
          <a:extLst>
            <a:ext uri="{FF2B5EF4-FFF2-40B4-BE49-F238E27FC236}">
              <a16:creationId xmlns:a16="http://schemas.microsoft.com/office/drawing/2014/main" id="{8A66F83E-9534-4732-9848-7BFEAC51727B}"/>
            </a:ext>
          </a:extLst>
        </xdr:cNvPr>
        <xdr:cNvSpPr txBox="1"/>
      </xdr:nvSpPr>
      <xdr:spPr>
        <a:xfrm>
          <a:off x="6136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9" name="直線コネクタ 318">
          <a:extLst>
            <a:ext uri="{FF2B5EF4-FFF2-40B4-BE49-F238E27FC236}">
              <a16:creationId xmlns:a16="http://schemas.microsoft.com/office/drawing/2014/main" id="{AD2EFD09-8B9A-4510-BBA3-BDEED944C4A5}"/>
            </a:ext>
          </a:extLst>
        </xdr:cNvPr>
        <xdr:cNvCxnSpPr/>
      </xdr:nvCxnSpPr>
      <xdr:spPr>
        <a:xfrm>
          <a:off x="6607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0" name="テキスト ボックス 319">
          <a:extLst>
            <a:ext uri="{FF2B5EF4-FFF2-40B4-BE49-F238E27FC236}">
              <a16:creationId xmlns:a16="http://schemas.microsoft.com/office/drawing/2014/main" id="{34E62BED-5F2A-409D-8E20-9FD759F2D32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1" name="直線コネクタ 320">
          <a:extLst>
            <a:ext uri="{FF2B5EF4-FFF2-40B4-BE49-F238E27FC236}">
              <a16:creationId xmlns:a16="http://schemas.microsoft.com/office/drawing/2014/main" id="{F6F594C1-E631-4DC7-A4C6-C34F3CD11BD2}"/>
            </a:ext>
          </a:extLst>
        </xdr:cNvPr>
        <xdr:cNvCxnSpPr/>
      </xdr:nvCxnSpPr>
      <xdr:spPr>
        <a:xfrm>
          <a:off x="6607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2" name="テキスト ボックス 321">
          <a:extLst>
            <a:ext uri="{FF2B5EF4-FFF2-40B4-BE49-F238E27FC236}">
              <a16:creationId xmlns:a16="http://schemas.microsoft.com/office/drawing/2014/main" id="{485D6111-9262-4BD1-B6D1-0E0B7ED7AD8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3" name="直線コネクタ 322">
          <a:extLst>
            <a:ext uri="{FF2B5EF4-FFF2-40B4-BE49-F238E27FC236}">
              <a16:creationId xmlns:a16="http://schemas.microsoft.com/office/drawing/2014/main" id="{6A487DB1-B2D2-4786-9722-7450082482A2}"/>
            </a:ext>
          </a:extLst>
        </xdr:cNvPr>
        <xdr:cNvCxnSpPr/>
      </xdr:nvCxnSpPr>
      <xdr:spPr>
        <a:xfrm>
          <a:off x="6607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4" name="テキスト ボックス 323">
          <a:extLst>
            <a:ext uri="{FF2B5EF4-FFF2-40B4-BE49-F238E27FC236}">
              <a16:creationId xmlns:a16="http://schemas.microsoft.com/office/drawing/2014/main" id="{7BF39F4C-3D69-46ED-900D-8586422BCA4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5" name="直線コネクタ 324">
          <a:extLst>
            <a:ext uri="{FF2B5EF4-FFF2-40B4-BE49-F238E27FC236}">
              <a16:creationId xmlns:a16="http://schemas.microsoft.com/office/drawing/2014/main" id="{17626216-D10F-4AAD-B04C-4849F4A24B65}"/>
            </a:ext>
          </a:extLst>
        </xdr:cNvPr>
        <xdr:cNvCxnSpPr/>
      </xdr:nvCxnSpPr>
      <xdr:spPr>
        <a:xfrm>
          <a:off x="6607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6" name="テキスト ボックス 325">
          <a:extLst>
            <a:ext uri="{FF2B5EF4-FFF2-40B4-BE49-F238E27FC236}">
              <a16:creationId xmlns:a16="http://schemas.microsoft.com/office/drawing/2014/main" id="{C1490FA7-5A7F-4007-B040-7E3DBC183EC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7" name="直線コネクタ 326">
          <a:extLst>
            <a:ext uri="{FF2B5EF4-FFF2-40B4-BE49-F238E27FC236}">
              <a16:creationId xmlns:a16="http://schemas.microsoft.com/office/drawing/2014/main" id="{0F507BC1-0F7D-49A4-A596-9DCFD8EF1267}"/>
            </a:ext>
          </a:extLst>
        </xdr:cNvPr>
        <xdr:cNvCxnSpPr/>
      </xdr:nvCxnSpPr>
      <xdr:spPr>
        <a:xfrm>
          <a:off x="6607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28" name="テキスト ボックス 327">
          <a:extLst>
            <a:ext uri="{FF2B5EF4-FFF2-40B4-BE49-F238E27FC236}">
              <a16:creationId xmlns:a16="http://schemas.microsoft.com/office/drawing/2014/main" id="{0F10EA2B-6AEB-4A21-ADDD-E93F77FBC987}"/>
            </a:ext>
          </a:extLst>
        </xdr:cNvPr>
        <xdr:cNvSpPr txBox="1"/>
      </xdr:nvSpPr>
      <xdr:spPr>
        <a:xfrm>
          <a:off x="6136821" y="13141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E1D774C1-0E0B-4976-A6DD-82AB852F710A}"/>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0" name="テキスト ボックス 329">
          <a:extLst>
            <a:ext uri="{FF2B5EF4-FFF2-40B4-BE49-F238E27FC236}">
              <a16:creationId xmlns:a16="http://schemas.microsoft.com/office/drawing/2014/main" id="{5CE4C3ED-52FA-41D8-A13A-601C3C797B71}"/>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福祉施設】&#10;一人当たり面積グラフ枠">
          <a:extLst>
            <a:ext uri="{FF2B5EF4-FFF2-40B4-BE49-F238E27FC236}">
              <a16:creationId xmlns:a16="http://schemas.microsoft.com/office/drawing/2014/main" id="{CB337AB6-252D-454A-B37A-B592720D37FC}"/>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32" name="直線コネクタ 331">
          <a:extLst>
            <a:ext uri="{FF2B5EF4-FFF2-40B4-BE49-F238E27FC236}">
              <a16:creationId xmlns:a16="http://schemas.microsoft.com/office/drawing/2014/main" id="{E28DBD85-A68C-47D9-BBFA-E1A4673B084E}"/>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33" name="【福祉施設】&#10;一人当たり面積最小値テキスト">
          <a:extLst>
            <a:ext uri="{FF2B5EF4-FFF2-40B4-BE49-F238E27FC236}">
              <a16:creationId xmlns:a16="http://schemas.microsoft.com/office/drawing/2014/main" id="{E3767EAB-F106-4CD7-82F2-2B52A03BD2A8}"/>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34" name="直線コネクタ 333">
          <a:extLst>
            <a:ext uri="{FF2B5EF4-FFF2-40B4-BE49-F238E27FC236}">
              <a16:creationId xmlns:a16="http://schemas.microsoft.com/office/drawing/2014/main" id="{D6338E4E-DA49-497F-B3BB-410A6A69E975}"/>
            </a:ext>
          </a:extLst>
        </xdr:cNvPr>
        <xdr:cNvCxnSpPr/>
      </xdr:nvCxnSpPr>
      <xdr:spPr>
        <a:xfrm>
          <a:off x="10391775"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35" name="【福祉施設】&#10;一人当たり面積最大値テキスト">
          <a:extLst>
            <a:ext uri="{FF2B5EF4-FFF2-40B4-BE49-F238E27FC236}">
              <a16:creationId xmlns:a16="http://schemas.microsoft.com/office/drawing/2014/main" id="{429C2F87-3EF6-4668-B51D-7ABA7B400EF1}"/>
            </a:ext>
          </a:extLst>
        </xdr:cNvPr>
        <xdr:cNvSpPr txBox="1"/>
      </xdr:nvSpPr>
      <xdr:spPr>
        <a:xfrm>
          <a:off x="10515600" y="1321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36" name="直線コネクタ 335">
          <a:extLst>
            <a:ext uri="{FF2B5EF4-FFF2-40B4-BE49-F238E27FC236}">
              <a16:creationId xmlns:a16="http://schemas.microsoft.com/office/drawing/2014/main" id="{5EE90DFE-D81A-4DE2-8324-EE1E74AB687A}"/>
            </a:ext>
          </a:extLst>
        </xdr:cNvPr>
        <xdr:cNvCxnSpPr/>
      </xdr:nvCxnSpPr>
      <xdr:spPr>
        <a:xfrm>
          <a:off x="10391775"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37" name="【福祉施設】&#10;一人当たり面積平均値テキスト">
          <a:extLst>
            <a:ext uri="{FF2B5EF4-FFF2-40B4-BE49-F238E27FC236}">
              <a16:creationId xmlns:a16="http://schemas.microsoft.com/office/drawing/2014/main" id="{211CF660-20EB-48FA-82B8-F20EACA485CC}"/>
            </a:ext>
          </a:extLst>
        </xdr:cNvPr>
        <xdr:cNvSpPr txBox="1"/>
      </xdr:nvSpPr>
      <xdr:spPr>
        <a:xfrm>
          <a:off x="10515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38" name="フローチャート: 判断 337">
          <a:extLst>
            <a:ext uri="{FF2B5EF4-FFF2-40B4-BE49-F238E27FC236}">
              <a16:creationId xmlns:a16="http://schemas.microsoft.com/office/drawing/2014/main" id="{9060D8FE-20FF-4D56-A239-D8B361C63EAF}"/>
            </a:ext>
          </a:extLst>
        </xdr:cNvPr>
        <xdr:cNvSpPr/>
      </xdr:nvSpPr>
      <xdr:spPr>
        <a:xfrm>
          <a:off x="10429875" y="1427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39" name="フローチャート: 判断 338">
          <a:extLst>
            <a:ext uri="{FF2B5EF4-FFF2-40B4-BE49-F238E27FC236}">
              <a16:creationId xmlns:a16="http://schemas.microsoft.com/office/drawing/2014/main" id="{8EF8691C-A630-45D2-8D88-ACE5C254CA69}"/>
            </a:ext>
          </a:extLst>
        </xdr:cNvPr>
        <xdr:cNvSpPr/>
      </xdr:nvSpPr>
      <xdr:spPr>
        <a:xfrm>
          <a:off x="9591675" y="1430745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40" name="フローチャート: 判断 339">
          <a:extLst>
            <a:ext uri="{FF2B5EF4-FFF2-40B4-BE49-F238E27FC236}">
              <a16:creationId xmlns:a16="http://schemas.microsoft.com/office/drawing/2014/main" id="{DE445AE8-7C80-431E-B8CB-7090ECF8BAE7}"/>
            </a:ext>
          </a:extLst>
        </xdr:cNvPr>
        <xdr:cNvSpPr/>
      </xdr:nvSpPr>
      <xdr:spPr>
        <a:xfrm>
          <a:off x="8702675" y="1430745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41" name="フローチャート: 判断 340">
          <a:extLst>
            <a:ext uri="{FF2B5EF4-FFF2-40B4-BE49-F238E27FC236}">
              <a16:creationId xmlns:a16="http://schemas.microsoft.com/office/drawing/2014/main" id="{25A2D005-27B5-4DA1-B20E-38C0DE957E44}"/>
            </a:ext>
          </a:extLst>
        </xdr:cNvPr>
        <xdr:cNvSpPr/>
      </xdr:nvSpPr>
      <xdr:spPr>
        <a:xfrm>
          <a:off x="7810500" y="1432151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42" name="フローチャート: 判断 341">
          <a:extLst>
            <a:ext uri="{FF2B5EF4-FFF2-40B4-BE49-F238E27FC236}">
              <a16:creationId xmlns:a16="http://schemas.microsoft.com/office/drawing/2014/main" id="{26ECEF64-DFD7-44F8-8431-0B4C3554260A}"/>
            </a:ext>
          </a:extLst>
        </xdr:cNvPr>
        <xdr:cNvSpPr/>
      </xdr:nvSpPr>
      <xdr:spPr>
        <a:xfrm>
          <a:off x="6924675" y="1429974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7A8B8BE1-B448-48C7-989F-4A7A84FF64D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C49EC915-3F45-4BBC-9211-1EE061AEF54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745739E9-236F-42C9-82B7-604BCF82F1EC}"/>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AE40253A-3537-4396-AC73-7100ED158CA3}"/>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E128CA3B-A14E-4841-81BD-B668E1A471B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47171</xdr:rowOff>
    </xdr:from>
    <xdr:to>
      <xdr:col>50</xdr:col>
      <xdr:colOff>165100</xdr:colOff>
      <xdr:row>84</xdr:row>
      <xdr:rowOff>148771</xdr:rowOff>
    </xdr:to>
    <xdr:sp macro="" textlink="">
      <xdr:nvSpPr>
        <xdr:cNvPr id="348" name="楕円 347">
          <a:extLst>
            <a:ext uri="{FF2B5EF4-FFF2-40B4-BE49-F238E27FC236}">
              <a16:creationId xmlns:a16="http://schemas.microsoft.com/office/drawing/2014/main" id="{7D7B194B-5ADC-4ECA-A5C3-01F069A7641E}"/>
            </a:ext>
          </a:extLst>
        </xdr:cNvPr>
        <xdr:cNvSpPr/>
      </xdr:nvSpPr>
      <xdr:spPr>
        <a:xfrm>
          <a:off x="9591675" y="1445214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47171</xdr:rowOff>
    </xdr:from>
    <xdr:to>
      <xdr:col>46</xdr:col>
      <xdr:colOff>38100</xdr:colOff>
      <xdr:row>84</xdr:row>
      <xdr:rowOff>148771</xdr:rowOff>
    </xdr:to>
    <xdr:sp macro="" textlink="">
      <xdr:nvSpPr>
        <xdr:cNvPr id="349" name="楕円 348">
          <a:extLst>
            <a:ext uri="{FF2B5EF4-FFF2-40B4-BE49-F238E27FC236}">
              <a16:creationId xmlns:a16="http://schemas.microsoft.com/office/drawing/2014/main" id="{8A003929-01E9-465F-82EC-996A69FA9B31}"/>
            </a:ext>
          </a:extLst>
        </xdr:cNvPr>
        <xdr:cNvSpPr/>
      </xdr:nvSpPr>
      <xdr:spPr>
        <a:xfrm>
          <a:off x="8702675" y="1445214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97971</xdr:rowOff>
    </xdr:from>
    <xdr:to>
      <xdr:col>50</xdr:col>
      <xdr:colOff>114300</xdr:colOff>
      <xdr:row>84</xdr:row>
      <xdr:rowOff>97971</xdr:rowOff>
    </xdr:to>
    <xdr:cxnSp macro="">
      <xdr:nvCxnSpPr>
        <xdr:cNvPr id="350" name="直線コネクタ 349">
          <a:extLst>
            <a:ext uri="{FF2B5EF4-FFF2-40B4-BE49-F238E27FC236}">
              <a16:creationId xmlns:a16="http://schemas.microsoft.com/office/drawing/2014/main" id="{21A0D223-0178-4E3A-AB8C-2D5686897981}"/>
            </a:ext>
          </a:extLst>
        </xdr:cNvPr>
        <xdr:cNvCxnSpPr/>
      </xdr:nvCxnSpPr>
      <xdr:spPr>
        <a:xfrm>
          <a:off x="8753475" y="14499771"/>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58057</xdr:rowOff>
    </xdr:from>
    <xdr:to>
      <xdr:col>41</xdr:col>
      <xdr:colOff>101600</xdr:colOff>
      <xdr:row>84</xdr:row>
      <xdr:rowOff>159657</xdr:rowOff>
    </xdr:to>
    <xdr:sp macro="" textlink="">
      <xdr:nvSpPr>
        <xdr:cNvPr id="351" name="楕円 350">
          <a:extLst>
            <a:ext uri="{FF2B5EF4-FFF2-40B4-BE49-F238E27FC236}">
              <a16:creationId xmlns:a16="http://schemas.microsoft.com/office/drawing/2014/main" id="{24A556DA-9E8D-41B5-A05A-F1AC40E5BC16}"/>
            </a:ext>
          </a:extLst>
        </xdr:cNvPr>
        <xdr:cNvSpPr/>
      </xdr:nvSpPr>
      <xdr:spPr>
        <a:xfrm>
          <a:off x="7810500" y="144598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97971</xdr:rowOff>
    </xdr:from>
    <xdr:to>
      <xdr:col>45</xdr:col>
      <xdr:colOff>177800</xdr:colOff>
      <xdr:row>84</xdr:row>
      <xdr:rowOff>108857</xdr:rowOff>
    </xdr:to>
    <xdr:cxnSp macro="">
      <xdr:nvCxnSpPr>
        <xdr:cNvPr id="352" name="直線コネクタ 351">
          <a:extLst>
            <a:ext uri="{FF2B5EF4-FFF2-40B4-BE49-F238E27FC236}">
              <a16:creationId xmlns:a16="http://schemas.microsoft.com/office/drawing/2014/main" id="{AA46F60D-7C6E-49B2-821B-2A939B353D3F}"/>
            </a:ext>
          </a:extLst>
        </xdr:cNvPr>
        <xdr:cNvCxnSpPr/>
      </xdr:nvCxnSpPr>
      <xdr:spPr>
        <a:xfrm flipV="1">
          <a:off x="7864475" y="14499771"/>
          <a:ext cx="889000" cy="1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58057</xdr:rowOff>
    </xdr:from>
    <xdr:to>
      <xdr:col>36</xdr:col>
      <xdr:colOff>165100</xdr:colOff>
      <xdr:row>84</xdr:row>
      <xdr:rowOff>159657</xdr:rowOff>
    </xdr:to>
    <xdr:sp macro="" textlink="">
      <xdr:nvSpPr>
        <xdr:cNvPr id="353" name="楕円 352">
          <a:extLst>
            <a:ext uri="{FF2B5EF4-FFF2-40B4-BE49-F238E27FC236}">
              <a16:creationId xmlns:a16="http://schemas.microsoft.com/office/drawing/2014/main" id="{D39742F9-B7B4-44CE-B621-DAF462B98E7A}"/>
            </a:ext>
          </a:extLst>
        </xdr:cNvPr>
        <xdr:cNvSpPr/>
      </xdr:nvSpPr>
      <xdr:spPr>
        <a:xfrm>
          <a:off x="6924675" y="1445985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108857</xdr:rowOff>
    </xdr:from>
    <xdr:to>
      <xdr:col>41</xdr:col>
      <xdr:colOff>50800</xdr:colOff>
      <xdr:row>84</xdr:row>
      <xdr:rowOff>108857</xdr:rowOff>
    </xdr:to>
    <xdr:cxnSp macro="">
      <xdr:nvCxnSpPr>
        <xdr:cNvPr id="354" name="直線コネクタ 353">
          <a:extLst>
            <a:ext uri="{FF2B5EF4-FFF2-40B4-BE49-F238E27FC236}">
              <a16:creationId xmlns:a16="http://schemas.microsoft.com/office/drawing/2014/main" id="{F1E8410D-1046-4F76-8FA7-A40AB64258A2}"/>
            </a:ext>
          </a:extLst>
        </xdr:cNvPr>
        <xdr:cNvCxnSpPr/>
      </xdr:nvCxnSpPr>
      <xdr:spPr>
        <a:xfrm>
          <a:off x="6972300" y="14513832"/>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55" name="n_1aveValue【福祉施設】&#10;一人当たり面積">
          <a:extLst>
            <a:ext uri="{FF2B5EF4-FFF2-40B4-BE49-F238E27FC236}">
              <a16:creationId xmlns:a16="http://schemas.microsoft.com/office/drawing/2014/main" id="{2FDEE87E-6865-46A5-ADA0-1FE16B249BF4}"/>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56" name="n_2aveValue【福祉施設】&#10;一人当たり面積">
          <a:extLst>
            <a:ext uri="{FF2B5EF4-FFF2-40B4-BE49-F238E27FC236}">
              <a16:creationId xmlns:a16="http://schemas.microsoft.com/office/drawing/2014/main" id="{31788D6D-19D0-4E6F-81C0-D98BA470A2F3}"/>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57" name="n_3aveValue【福祉施設】&#10;一人当たり面積">
          <a:extLst>
            <a:ext uri="{FF2B5EF4-FFF2-40B4-BE49-F238E27FC236}">
              <a16:creationId xmlns:a16="http://schemas.microsoft.com/office/drawing/2014/main" id="{11F88A0F-F189-423C-9DE7-6EFA53B712F7}"/>
            </a:ext>
          </a:extLst>
        </xdr:cNvPr>
        <xdr:cNvSpPr txBox="1"/>
      </xdr:nvSpPr>
      <xdr:spPr>
        <a:xfrm>
          <a:off x="7629602"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58" name="n_4aveValue【福祉施設】&#10;一人当たり面積">
          <a:extLst>
            <a:ext uri="{FF2B5EF4-FFF2-40B4-BE49-F238E27FC236}">
              <a16:creationId xmlns:a16="http://schemas.microsoft.com/office/drawing/2014/main" id="{F85F87CD-7871-45DE-BB18-19960224AB6B}"/>
            </a:ext>
          </a:extLst>
        </xdr:cNvPr>
        <xdr:cNvSpPr txBox="1"/>
      </xdr:nvSpPr>
      <xdr:spPr>
        <a:xfrm>
          <a:off x="6740602" y="1407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139898</xdr:rowOff>
    </xdr:from>
    <xdr:ext cx="469744" cy="259045"/>
    <xdr:sp macro="" textlink="">
      <xdr:nvSpPr>
        <xdr:cNvPr id="359" name="n_1mainValue【福祉施設】&#10;一人当たり面積">
          <a:extLst>
            <a:ext uri="{FF2B5EF4-FFF2-40B4-BE49-F238E27FC236}">
              <a16:creationId xmlns:a16="http://schemas.microsoft.com/office/drawing/2014/main" id="{CFB38D07-520F-402A-9CFE-91EB53B0376D}"/>
            </a:ext>
          </a:extLst>
        </xdr:cNvPr>
        <xdr:cNvSpPr txBox="1"/>
      </xdr:nvSpPr>
      <xdr:spPr>
        <a:xfrm>
          <a:off x="9391727" y="1454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139898</xdr:rowOff>
    </xdr:from>
    <xdr:ext cx="469744" cy="259045"/>
    <xdr:sp macro="" textlink="">
      <xdr:nvSpPr>
        <xdr:cNvPr id="360" name="n_2mainValue【福祉施設】&#10;一人当たり面積">
          <a:extLst>
            <a:ext uri="{FF2B5EF4-FFF2-40B4-BE49-F238E27FC236}">
              <a16:creationId xmlns:a16="http://schemas.microsoft.com/office/drawing/2014/main" id="{A6850727-375F-4868-9718-69D86B0FD3EA}"/>
            </a:ext>
          </a:extLst>
        </xdr:cNvPr>
        <xdr:cNvSpPr txBox="1"/>
      </xdr:nvSpPr>
      <xdr:spPr>
        <a:xfrm>
          <a:off x="8515427" y="1454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150784</xdr:rowOff>
    </xdr:from>
    <xdr:ext cx="469744" cy="259045"/>
    <xdr:sp macro="" textlink="">
      <xdr:nvSpPr>
        <xdr:cNvPr id="361" name="n_3mainValue【福祉施設】&#10;一人当たり面積">
          <a:extLst>
            <a:ext uri="{FF2B5EF4-FFF2-40B4-BE49-F238E27FC236}">
              <a16:creationId xmlns:a16="http://schemas.microsoft.com/office/drawing/2014/main" id="{DED5B478-711D-4BC7-A520-1A607009F6FD}"/>
            </a:ext>
          </a:extLst>
        </xdr:cNvPr>
        <xdr:cNvSpPr txBox="1"/>
      </xdr:nvSpPr>
      <xdr:spPr>
        <a:xfrm>
          <a:off x="7629602"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150784</xdr:rowOff>
    </xdr:from>
    <xdr:ext cx="469744" cy="259045"/>
    <xdr:sp macro="" textlink="">
      <xdr:nvSpPr>
        <xdr:cNvPr id="362" name="n_4mainValue【福祉施設】&#10;一人当たり面積">
          <a:extLst>
            <a:ext uri="{FF2B5EF4-FFF2-40B4-BE49-F238E27FC236}">
              <a16:creationId xmlns:a16="http://schemas.microsoft.com/office/drawing/2014/main" id="{19DFD737-2BC7-4808-92AA-5C549A84004D}"/>
            </a:ext>
          </a:extLst>
        </xdr:cNvPr>
        <xdr:cNvSpPr txBox="1"/>
      </xdr:nvSpPr>
      <xdr:spPr>
        <a:xfrm>
          <a:off x="6740602"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3" name="正方形/長方形 362">
          <a:extLst>
            <a:ext uri="{FF2B5EF4-FFF2-40B4-BE49-F238E27FC236}">
              <a16:creationId xmlns:a16="http://schemas.microsoft.com/office/drawing/2014/main" id="{B7AD4792-9A4D-4CAF-AC76-F89C4344F6B8}"/>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4" name="正方形/長方形 363">
          <a:extLst>
            <a:ext uri="{FF2B5EF4-FFF2-40B4-BE49-F238E27FC236}">
              <a16:creationId xmlns:a16="http://schemas.microsoft.com/office/drawing/2014/main" id="{89216231-4852-433F-9765-CC59E45B57F8}"/>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5" name="正方形/長方形 364">
          <a:extLst>
            <a:ext uri="{FF2B5EF4-FFF2-40B4-BE49-F238E27FC236}">
              <a16:creationId xmlns:a16="http://schemas.microsoft.com/office/drawing/2014/main" id="{EB350BC0-3BB1-403B-ADD7-8B5E04F0EE54}"/>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6" name="正方形/長方形 365">
          <a:extLst>
            <a:ext uri="{FF2B5EF4-FFF2-40B4-BE49-F238E27FC236}">
              <a16:creationId xmlns:a16="http://schemas.microsoft.com/office/drawing/2014/main" id="{92AECE33-6290-415A-9F65-15D8838C7E1A}"/>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7" name="正方形/長方形 366">
          <a:extLst>
            <a:ext uri="{FF2B5EF4-FFF2-40B4-BE49-F238E27FC236}">
              <a16:creationId xmlns:a16="http://schemas.microsoft.com/office/drawing/2014/main" id="{7390D078-DECD-4B3E-B4F4-C976EB5C9CE7}"/>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8" name="正方形/長方形 367">
          <a:extLst>
            <a:ext uri="{FF2B5EF4-FFF2-40B4-BE49-F238E27FC236}">
              <a16:creationId xmlns:a16="http://schemas.microsoft.com/office/drawing/2014/main" id="{51C52461-9673-4FB4-B40D-42B75900DD78}"/>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9" name="正方形/長方形 368">
          <a:extLst>
            <a:ext uri="{FF2B5EF4-FFF2-40B4-BE49-F238E27FC236}">
              <a16:creationId xmlns:a16="http://schemas.microsoft.com/office/drawing/2014/main" id="{949BAD57-B5E5-4142-95E1-B3A47757B5A2}"/>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B93A8D30-3ACB-4E56-B601-3A553BCE1E4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1" name="テキスト ボックス 370">
          <a:extLst>
            <a:ext uri="{FF2B5EF4-FFF2-40B4-BE49-F238E27FC236}">
              <a16:creationId xmlns:a16="http://schemas.microsoft.com/office/drawing/2014/main" id="{914FC6A0-78AC-40AC-B36F-BAEFF818A60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51658D19-FD39-4ABF-B4BE-06DABF49340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3" name="テキスト ボックス 372">
          <a:extLst>
            <a:ext uri="{FF2B5EF4-FFF2-40B4-BE49-F238E27FC236}">
              <a16:creationId xmlns:a16="http://schemas.microsoft.com/office/drawing/2014/main" id="{C191433A-2C5C-4E58-9E61-FE24F92B6A2E}"/>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228704DF-C029-4161-9FE7-B1A9C157116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5" name="テキスト ボックス 374">
          <a:extLst>
            <a:ext uri="{FF2B5EF4-FFF2-40B4-BE49-F238E27FC236}">
              <a16:creationId xmlns:a16="http://schemas.microsoft.com/office/drawing/2014/main" id="{8CFBB809-EFF0-40F3-AC48-29259B95345E}"/>
            </a:ext>
          </a:extLst>
        </xdr:cNvPr>
        <xdr:cNvSpPr txBox="1"/>
      </xdr:nvSpPr>
      <xdr:spPr>
        <a:xfrm>
          <a:off x="297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CD388A67-73DC-4420-AB19-7942988C237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7" name="テキスト ボックス 376">
          <a:extLst>
            <a:ext uri="{FF2B5EF4-FFF2-40B4-BE49-F238E27FC236}">
              <a16:creationId xmlns:a16="http://schemas.microsoft.com/office/drawing/2014/main" id="{B57870D7-E67B-48E4-A42C-B11DFE9A9843}"/>
            </a:ext>
          </a:extLst>
        </xdr:cNvPr>
        <xdr:cNvSpPr txBox="1"/>
      </xdr:nvSpPr>
      <xdr:spPr>
        <a:xfrm>
          <a:off x="358941" y="1814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838A9C7B-ABA3-4856-B8D2-D9A4C3D317A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9" name="テキスト ボックス 378">
          <a:extLst>
            <a:ext uri="{FF2B5EF4-FFF2-40B4-BE49-F238E27FC236}">
              <a16:creationId xmlns:a16="http://schemas.microsoft.com/office/drawing/2014/main" id="{B9D3CA12-44D2-424F-895C-3D0D4F299024}"/>
            </a:ext>
          </a:extLst>
        </xdr:cNvPr>
        <xdr:cNvSpPr txBox="1"/>
      </xdr:nvSpPr>
      <xdr:spPr>
        <a:xfrm>
          <a:off x="358941" y="1776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27F3F411-E62E-47E1-AC26-C1771F13D0C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1" name="テキスト ボックス 380">
          <a:extLst>
            <a:ext uri="{FF2B5EF4-FFF2-40B4-BE49-F238E27FC236}">
              <a16:creationId xmlns:a16="http://schemas.microsoft.com/office/drawing/2014/main" id="{74F8553F-94F4-4C32-94D8-14F0CBB59C9F}"/>
            </a:ext>
          </a:extLst>
        </xdr:cNvPr>
        <xdr:cNvSpPr txBox="1"/>
      </xdr:nvSpPr>
      <xdr:spPr>
        <a:xfrm>
          <a:off x="358941" y="1738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BB85C814-7FBA-49AD-8180-E1519BC9AA1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3" name="テキスト ボックス 382">
          <a:extLst>
            <a:ext uri="{FF2B5EF4-FFF2-40B4-BE49-F238E27FC236}">
              <a16:creationId xmlns:a16="http://schemas.microsoft.com/office/drawing/2014/main" id="{60D80B6A-B454-4DA7-9F75-21AED0245815}"/>
            </a:ext>
          </a:extLst>
        </xdr:cNvPr>
        <xdr:cNvSpPr txBox="1"/>
      </xdr:nvSpPr>
      <xdr:spPr>
        <a:xfrm>
          <a:off x="358941" y="1700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C2F79FFE-794B-4C25-86DF-500472D3A1B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5" name="テキスト ボックス 384">
          <a:extLst>
            <a:ext uri="{FF2B5EF4-FFF2-40B4-BE49-F238E27FC236}">
              <a16:creationId xmlns:a16="http://schemas.microsoft.com/office/drawing/2014/main" id="{C80A20E1-ECCF-42A8-9AFD-88773C7C2309}"/>
            </a:ext>
          </a:extLst>
        </xdr:cNvPr>
        <xdr:cNvSpPr txBox="1"/>
      </xdr:nvSpPr>
      <xdr:spPr>
        <a:xfrm>
          <a:off x="423061" y="1662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市民会館】&#10;有形固定資産減価償却率グラフ枠">
          <a:extLst>
            <a:ext uri="{FF2B5EF4-FFF2-40B4-BE49-F238E27FC236}">
              <a16:creationId xmlns:a16="http://schemas.microsoft.com/office/drawing/2014/main" id="{4E2DA379-8904-4FEF-824B-A84B8A26D30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87" name="直線コネクタ 386">
          <a:extLst>
            <a:ext uri="{FF2B5EF4-FFF2-40B4-BE49-F238E27FC236}">
              <a16:creationId xmlns:a16="http://schemas.microsoft.com/office/drawing/2014/main" id="{1C789812-2A5F-4122-A1A9-38D3F0B92713}"/>
            </a:ext>
          </a:extLst>
        </xdr:cNvPr>
        <xdr:cNvCxnSpPr/>
      </xdr:nvCxnSpPr>
      <xdr:spPr>
        <a:xfrm flipV="1">
          <a:off x="4638040" y="17102455"/>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88" name="【市民会館】&#10;有形固定資産減価償却率最小値テキスト">
          <a:extLst>
            <a:ext uri="{FF2B5EF4-FFF2-40B4-BE49-F238E27FC236}">
              <a16:creationId xmlns:a16="http://schemas.microsoft.com/office/drawing/2014/main" id="{A4A70A7B-8CA2-43E8-8EA6-F2576EF3C4D6}"/>
            </a:ext>
          </a:extLst>
        </xdr:cNvPr>
        <xdr:cNvSpPr txBox="1"/>
      </xdr:nvSpPr>
      <xdr:spPr>
        <a:xfrm>
          <a:off x="4676775" y="1864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89" name="直線コネクタ 388">
          <a:extLst>
            <a:ext uri="{FF2B5EF4-FFF2-40B4-BE49-F238E27FC236}">
              <a16:creationId xmlns:a16="http://schemas.microsoft.com/office/drawing/2014/main" id="{8BDA87CC-DDAA-4F34-9CAD-FB2900161202}"/>
            </a:ext>
          </a:extLst>
        </xdr:cNvPr>
        <xdr:cNvCxnSpPr/>
      </xdr:nvCxnSpPr>
      <xdr:spPr>
        <a:xfrm>
          <a:off x="4549775" y="1863978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90" name="【市民会館】&#10;有形固定資産減価償却率最大値テキスト">
          <a:extLst>
            <a:ext uri="{FF2B5EF4-FFF2-40B4-BE49-F238E27FC236}">
              <a16:creationId xmlns:a16="http://schemas.microsoft.com/office/drawing/2014/main" id="{2BD9EAEB-3364-4F12-9713-F5F2924A4B9E}"/>
            </a:ext>
          </a:extLst>
        </xdr:cNvPr>
        <xdr:cNvSpPr txBox="1"/>
      </xdr:nvSpPr>
      <xdr:spPr>
        <a:xfrm>
          <a:off x="4676775"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91" name="直線コネクタ 390">
          <a:extLst>
            <a:ext uri="{FF2B5EF4-FFF2-40B4-BE49-F238E27FC236}">
              <a16:creationId xmlns:a16="http://schemas.microsoft.com/office/drawing/2014/main" id="{5310C28A-2C1F-4FCF-A519-DD71FE6DAA43}"/>
            </a:ext>
          </a:extLst>
        </xdr:cNvPr>
        <xdr:cNvCxnSpPr/>
      </xdr:nvCxnSpPr>
      <xdr:spPr>
        <a:xfrm>
          <a:off x="4549775" y="1710245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392" name="【市民会館】&#10;有形固定資産減価償却率平均値テキスト">
          <a:extLst>
            <a:ext uri="{FF2B5EF4-FFF2-40B4-BE49-F238E27FC236}">
              <a16:creationId xmlns:a16="http://schemas.microsoft.com/office/drawing/2014/main" id="{F9316A72-04E9-4673-87C9-838A77852AD6}"/>
            </a:ext>
          </a:extLst>
        </xdr:cNvPr>
        <xdr:cNvSpPr txBox="1"/>
      </xdr:nvSpPr>
      <xdr:spPr>
        <a:xfrm>
          <a:off x="4676775" y="17767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93" name="フローチャート: 判断 392">
          <a:extLst>
            <a:ext uri="{FF2B5EF4-FFF2-40B4-BE49-F238E27FC236}">
              <a16:creationId xmlns:a16="http://schemas.microsoft.com/office/drawing/2014/main" id="{066FA20A-604B-46BB-9B50-9F3685816107}"/>
            </a:ext>
          </a:extLst>
        </xdr:cNvPr>
        <xdr:cNvSpPr/>
      </xdr:nvSpPr>
      <xdr:spPr>
        <a:xfrm>
          <a:off x="4587875" y="1778888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94" name="フローチャート: 判断 393">
          <a:extLst>
            <a:ext uri="{FF2B5EF4-FFF2-40B4-BE49-F238E27FC236}">
              <a16:creationId xmlns:a16="http://schemas.microsoft.com/office/drawing/2014/main" id="{DBD153EF-A7EB-4A83-BF85-BF7B5586D3BB}"/>
            </a:ext>
          </a:extLst>
        </xdr:cNvPr>
        <xdr:cNvSpPr/>
      </xdr:nvSpPr>
      <xdr:spPr>
        <a:xfrm>
          <a:off x="3749675" y="1776793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95" name="フローチャート: 判断 394">
          <a:extLst>
            <a:ext uri="{FF2B5EF4-FFF2-40B4-BE49-F238E27FC236}">
              <a16:creationId xmlns:a16="http://schemas.microsoft.com/office/drawing/2014/main" id="{9AF8D2FE-8DEA-4412-BA84-E39BE7648621}"/>
            </a:ext>
          </a:extLst>
        </xdr:cNvPr>
        <xdr:cNvSpPr/>
      </xdr:nvSpPr>
      <xdr:spPr>
        <a:xfrm>
          <a:off x="2857500" y="1775078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96" name="フローチャート: 判断 395">
          <a:extLst>
            <a:ext uri="{FF2B5EF4-FFF2-40B4-BE49-F238E27FC236}">
              <a16:creationId xmlns:a16="http://schemas.microsoft.com/office/drawing/2014/main" id="{058A98A4-49E9-4312-AFFC-3E9F3D7E285E}"/>
            </a:ext>
          </a:extLst>
        </xdr:cNvPr>
        <xdr:cNvSpPr/>
      </xdr:nvSpPr>
      <xdr:spPr>
        <a:xfrm>
          <a:off x="1971675" y="1773173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97" name="フローチャート: 判断 396">
          <a:extLst>
            <a:ext uri="{FF2B5EF4-FFF2-40B4-BE49-F238E27FC236}">
              <a16:creationId xmlns:a16="http://schemas.microsoft.com/office/drawing/2014/main" id="{996A0A22-10D8-4E9D-B97F-1139D80810E4}"/>
            </a:ext>
          </a:extLst>
        </xdr:cNvPr>
        <xdr:cNvSpPr/>
      </xdr:nvSpPr>
      <xdr:spPr>
        <a:xfrm>
          <a:off x="1082675" y="177279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9DF9183F-D548-4ABA-BF27-5CFF342B7B35}"/>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2F6C8406-63A9-4A85-8728-5DB86853864C}"/>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DB6793D9-3925-4251-9300-FC88A6EC3225}"/>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FE5AB8E3-CC32-45CF-BA3B-E96C385BB75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AC1210C4-E1DB-449F-A293-BA01D08A681C}"/>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168275</xdr:rowOff>
    </xdr:from>
    <xdr:to>
      <xdr:col>20</xdr:col>
      <xdr:colOff>38100</xdr:colOff>
      <xdr:row>104</xdr:row>
      <xdr:rowOff>98425</xdr:rowOff>
    </xdr:to>
    <xdr:sp macro="" textlink="">
      <xdr:nvSpPr>
        <xdr:cNvPr id="403" name="楕円 402">
          <a:extLst>
            <a:ext uri="{FF2B5EF4-FFF2-40B4-BE49-F238E27FC236}">
              <a16:creationId xmlns:a16="http://schemas.microsoft.com/office/drawing/2014/main" id="{B4EBC197-014D-4CAF-8FB4-6971BA74E76D}"/>
            </a:ext>
          </a:extLst>
        </xdr:cNvPr>
        <xdr:cNvSpPr/>
      </xdr:nvSpPr>
      <xdr:spPr>
        <a:xfrm>
          <a:off x="3749675" y="178276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38736</xdr:rowOff>
    </xdr:from>
    <xdr:to>
      <xdr:col>15</xdr:col>
      <xdr:colOff>101600</xdr:colOff>
      <xdr:row>104</xdr:row>
      <xdr:rowOff>140336</xdr:rowOff>
    </xdr:to>
    <xdr:sp macro="" textlink="">
      <xdr:nvSpPr>
        <xdr:cNvPr id="404" name="楕円 403">
          <a:extLst>
            <a:ext uri="{FF2B5EF4-FFF2-40B4-BE49-F238E27FC236}">
              <a16:creationId xmlns:a16="http://schemas.microsoft.com/office/drawing/2014/main" id="{93A93540-B45F-4912-AF94-36A1D208700B}"/>
            </a:ext>
          </a:extLst>
        </xdr:cNvPr>
        <xdr:cNvSpPr/>
      </xdr:nvSpPr>
      <xdr:spPr>
        <a:xfrm>
          <a:off x="2857500" y="178695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47625</xdr:rowOff>
    </xdr:from>
    <xdr:to>
      <xdr:col>19</xdr:col>
      <xdr:colOff>177800</xdr:colOff>
      <xdr:row>104</xdr:row>
      <xdr:rowOff>89536</xdr:rowOff>
    </xdr:to>
    <xdr:cxnSp macro="">
      <xdr:nvCxnSpPr>
        <xdr:cNvPr id="405" name="直線コネクタ 404">
          <a:extLst>
            <a:ext uri="{FF2B5EF4-FFF2-40B4-BE49-F238E27FC236}">
              <a16:creationId xmlns:a16="http://schemas.microsoft.com/office/drawing/2014/main" id="{20F698B1-902E-48ED-9717-EE344A36DD53}"/>
            </a:ext>
          </a:extLst>
        </xdr:cNvPr>
        <xdr:cNvCxnSpPr/>
      </xdr:nvCxnSpPr>
      <xdr:spPr>
        <a:xfrm flipV="1">
          <a:off x="2911475" y="178816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06" name="楕円 405">
          <a:extLst>
            <a:ext uri="{FF2B5EF4-FFF2-40B4-BE49-F238E27FC236}">
              <a16:creationId xmlns:a16="http://schemas.microsoft.com/office/drawing/2014/main" id="{1700E513-7803-47B2-ABD6-A3A351EE6A0F}"/>
            </a:ext>
          </a:extLst>
        </xdr:cNvPr>
        <xdr:cNvSpPr/>
      </xdr:nvSpPr>
      <xdr:spPr>
        <a:xfrm>
          <a:off x="1971675" y="1788223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89536</xdr:rowOff>
    </xdr:from>
    <xdr:to>
      <xdr:col>15</xdr:col>
      <xdr:colOff>50800</xdr:colOff>
      <xdr:row>104</xdr:row>
      <xdr:rowOff>99061</xdr:rowOff>
    </xdr:to>
    <xdr:cxnSp macro="">
      <xdr:nvCxnSpPr>
        <xdr:cNvPr id="407" name="直線コネクタ 406">
          <a:extLst>
            <a:ext uri="{FF2B5EF4-FFF2-40B4-BE49-F238E27FC236}">
              <a16:creationId xmlns:a16="http://schemas.microsoft.com/office/drawing/2014/main" id="{92C0769E-EE85-4B62-BA7F-CFE5BB46E23C}"/>
            </a:ext>
          </a:extLst>
        </xdr:cNvPr>
        <xdr:cNvCxnSpPr/>
      </xdr:nvCxnSpPr>
      <xdr:spPr>
        <a:xfrm flipV="1">
          <a:off x="2019300" y="17923511"/>
          <a:ext cx="89217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63500</xdr:rowOff>
    </xdr:from>
    <xdr:to>
      <xdr:col>6</xdr:col>
      <xdr:colOff>38100</xdr:colOff>
      <xdr:row>104</xdr:row>
      <xdr:rowOff>165100</xdr:rowOff>
    </xdr:to>
    <xdr:sp macro="" textlink="">
      <xdr:nvSpPr>
        <xdr:cNvPr id="408" name="楕円 407">
          <a:extLst>
            <a:ext uri="{FF2B5EF4-FFF2-40B4-BE49-F238E27FC236}">
              <a16:creationId xmlns:a16="http://schemas.microsoft.com/office/drawing/2014/main" id="{A1E466C6-70D5-4BED-B2BF-553A39E6DFD7}"/>
            </a:ext>
          </a:extLst>
        </xdr:cNvPr>
        <xdr:cNvSpPr/>
      </xdr:nvSpPr>
      <xdr:spPr>
        <a:xfrm>
          <a:off x="1082675" y="178974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99061</xdr:rowOff>
    </xdr:from>
    <xdr:to>
      <xdr:col>10</xdr:col>
      <xdr:colOff>114300</xdr:colOff>
      <xdr:row>104</xdr:row>
      <xdr:rowOff>114300</xdr:rowOff>
    </xdr:to>
    <xdr:cxnSp macro="">
      <xdr:nvCxnSpPr>
        <xdr:cNvPr id="409" name="直線コネクタ 408">
          <a:extLst>
            <a:ext uri="{FF2B5EF4-FFF2-40B4-BE49-F238E27FC236}">
              <a16:creationId xmlns:a16="http://schemas.microsoft.com/office/drawing/2014/main" id="{28D75743-8902-4457-8055-08CAD285F956}"/>
            </a:ext>
          </a:extLst>
        </xdr:cNvPr>
        <xdr:cNvCxnSpPr/>
      </xdr:nvCxnSpPr>
      <xdr:spPr>
        <a:xfrm flipV="1">
          <a:off x="1133475" y="17929861"/>
          <a:ext cx="88582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10" name="n_1aveValue【市民会館】&#10;有形固定資産減価償却率">
          <a:extLst>
            <a:ext uri="{FF2B5EF4-FFF2-40B4-BE49-F238E27FC236}">
              <a16:creationId xmlns:a16="http://schemas.microsoft.com/office/drawing/2014/main" id="{CAA1ED01-D087-44E1-AB1F-DFCAADF93534}"/>
            </a:ext>
          </a:extLst>
        </xdr:cNvPr>
        <xdr:cNvSpPr txBox="1"/>
      </xdr:nvSpPr>
      <xdr:spPr>
        <a:xfrm>
          <a:off x="3582044" y="1754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11" name="n_2aveValue【市民会館】&#10;有形固定資産減価償却率">
          <a:extLst>
            <a:ext uri="{FF2B5EF4-FFF2-40B4-BE49-F238E27FC236}">
              <a16:creationId xmlns:a16="http://schemas.microsoft.com/office/drawing/2014/main" id="{A9E562C4-74D1-4463-96A8-577DFD3A9A95}"/>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12" name="n_3aveValue【市民会館】&#10;有形固定資産減価償却率">
          <a:extLst>
            <a:ext uri="{FF2B5EF4-FFF2-40B4-BE49-F238E27FC236}">
              <a16:creationId xmlns:a16="http://schemas.microsoft.com/office/drawing/2014/main" id="{CA5C8724-175B-4720-901E-93DB97F5AE83}"/>
            </a:ext>
          </a:extLst>
        </xdr:cNvPr>
        <xdr:cNvSpPr txBox="1"/>
      </xdr:nvSpPr>
      <xdr:spPr>
        <a:xfrm>
          <a:off x="1819919"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13" name="n_4aveValue【市民会館】&#10;有形固定資産減価償却率">
          <a:extLst>
            <a:ext uri="{FF2B5EF4-FFF2-40B4-BE49-F238E27FC236}">
              <a16:creationId xmlns:a16="http://schemas.microsoft.com/office/drawing/2014/main" id="{032299A3-930D-4DBC-9D78-1C413C2CE167}"/>
            </a:ext>
          </a:extLst>
        </xdr:cNvPr>
        <xdr:cNvSpPr txBox="1"/>
      </xdr:nvSpPr>
      <xdr:spPr>
        <a:xfrm>
          <a:off x="930919" y="1750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89552</xdr:rowOff>
    </xdr:from>
    <xdr:ext cx="405111" cy="259045"/>
    <xdr:sp macro="" textlink="">
      <xdr:nvSpPr>
        <xdr:cNvPr id="414" name="n_1mainValue【市民会館】&#10;有形固定資産減価償却率">
          <a:extLst>
            <a:ext uri="{FF2B5EF4-FFF2-40B4-BE49-F238E27FC236}">
              <a16:creationId xmlns:a16="http://schemas.microsoft.com/office/drawing/2014/main" id="{1A259E52-38B0-4F8B-A3DB-332CC244B664}"/>
            </a:ext>
          </a:extLst>
        </xdr:cNvPr>
        <xdr:cNvSpPr txBox="1"/>
      </xdr:nvSpPr>
      <xdr:spPr>
        <a:xfrm>
          <a:off x="3582044" y="1792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131463</xdr:rowOff>
    </xdr:from>
    <xdr:ext cx="405111" cy="259045"/>
    <xdr:sp macro="" textlink="">
      <xdr:nvSpPr>
        <xdr:cNvPr id="415" name="n_2mainValue【市民会館】&#10;有形固定資産減価償却率">
          <a:extLst>
            <a:ext uri="{FF2B5EF4-FFF2-40B4-BE49-F238E27FC236}">
              <a16:creationId xmlns:a16="http://schemas.microsoft.com/office/drawing/2014/main" id="{1430C1A4-CC12-413C-9386-7EE396A547E2}"/>
            </a:ext>
          </a:extLst>
        </xdr:cNvPr>
        <xdr:cNvSpPr txBox="1"/>
      </xdr:nvSpPr>
      <xdr:spPr>
        <a:xfrm>
          <a:off x="2705744" y="1796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16" name="n_3mainValue【市民会館】&#10;有形固定資産減価償却率">
          <a:extLst>
            <a:ext uri="{FF2B5EF4-FFF2-40B4-BE49-F238E27FC236}">
              <a16:creationId xmlns:a16="http://schemas.microsoft.com/office/drawing/2014/main" id="{E3636349-B06E-41AA-B816-ADC8427A7D50}"/>
            </a:ext>
          </a:extLst>
        </xdr:cNvPr>
        <xdr:cNvSpPr txBox="1"/>
      </xdr:nvSpPr>
      <xdr:spPr>
        <a:xfrm>
          <a:off x="1819919" y="17974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156227</xdr:rowOff>
    </xdr:from>
    <xdr:ext cx="405111" cy="259045"/>
    <xdr:sp macro="" textlink="">
      <xdr:nvSpPr>
        <xdr:cNvPr id="417" name="n_4mainValue【市民会館】&#10;有形固定資産減価償却率">
          <a:extLst>
            <a:ext uri="{FF2B5EF4-FFF2-40B4-BE49-F238E27FC236}">
              <a16:creationId xmlns:a16="http://schemas.microsoft.com/office/drawing/2014/main" id="{BE8F0083-44BF-430E-A0F6-CE2DF2C3CB09}"/>
            </a:ext>
          </a:extLst>
        </xdr:cNvPr>
        <xdr:cNvSpPr txBox="1"/>
      </xdr:nvSpPr>
      <xdr:spPr>
        <a:xfrm>
          <a:off x="930919"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8" name="正方形/長方形 417">
          <a:extLst>
            <a:ext uri="{FF2B5EF4-FFF2-40B4-BE49-F238E27FC236}">
              <a16:creationId xmlns:a16="http://schemas.microsoft.com/office/drawing/2014/main" id="{4F92EACF-4835-45EE-A7A3-B304A01D5E22}"/>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9" name="正方形/長方形 418">
          <a:extLst>
            <a:ext uri="{FF2B5EF4-FFF2-40B4-BE49-F238E27FC236}">
              <a16:creationId xmlns:a16="http://schemas.microsoft.com/office/drawing/2014/main" id="{B01AE438-2ADD-4597-961A-DF09BBBDBB17}"/>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0" name="正方形/長方形 419">
          <a:extLst>
            <a:ext uri="{FF2B5EF4-FFF2-40B4-BE49-F238E27FC236}">
              <a16:creationId xmlns:a16="http://schemas.microsoft.com/office/drawing/2014/main" id="{CF91FB7D-A946-48DA-84F5-7BA02E22C3EA}"/>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1" name="正方形/長方形 420">
          <a:extLst>
            <a:ext uri="{FF2B5EF4-FFF2-40B4-BE49-F238E27FC236}">
              <a16:creationId xmlns:a16="http://schemas.microsoft.com/office/drawing/2014/main" id="{62722096-F6A4-49BA-917E-011AE829B5B7}"/>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2" name="正方形/長方形 421">
          <a:extLst>
            <a:ext uri="{FF2B5EF4-FFF2-40B4-BE49-F238E27FC236}">
              <a16:creationId xmlns:a16="http://schemas.microsoft.com/office/drawing/2014/main" id="{336E4B8B-2B2B-40B7-8105-C9A4C5B87E8A}"/>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3" name="正方形/長方形 422">
          <a:extLst>
            <a:ext uri="{FF2B5EF4-FFF2-40B4-BE49-F238E27FC236}">
              <a16:creationId xmlns:a16="http://schemas.microsoft.com/office/drawing/2014/main" id="{3028D780-AAA6-4224-AADB-74C30C78FD33}"/>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4" name="正方形/長方形 423">
          <a:extLst>
            <a:ext uri="{FF2B5EF4-FFF2-40B4-BE49-F238E27FC236}">
              <a16:creationId xmlns:a16="http://schemas.microsoft.com/office/drawing/2014/main" id="{EC45EC44-03BE-4E72-9DE8-B2D7366963BC}"/>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5" name="正方形/長方形 424">
          <a:extLst>
            <a:ext uri="{FF2B5EF4-FFF2-40B4-BE49-F238E27FC236}">
              <a16:creationId xmlns:a16="http://schemas.microsoft.com/office/drawing/2014/main" id="{A3AF7DB6-943D-4499-99B6-19778C93B84C}"/>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6" name="テキスト ボックス 425">
          <a:extLst>
            <a:ext uri="{FF2B5EF4-FFF2-40B4-BE49-F238E27FC236}">
              <a16:creationId xmlns:a16="http://schemas.microsoft.com/office/drawing/2014/main" id="{62F11DB2-178C-49DF-ABD2-D46A65C5D7AA}"/>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7" name="直線コネクタ 426">
          <a:extLst>
            <a:ext uri="{FF2B5EF4-FFF2-40B4-BE49-F238E27FC236}">
              <a16:creationId xmlns:a16="http://schemas.microsoft.com/office/drawing/2014/main" id="{5B241474-4F4B-4004-8FEB-DDAC34BEC309}"/>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28" name="直線コネクタ 427">
          <a:extLst>
            <a:ext uri="{FF2B5EF4-FFF2-40B4-BE49-F238E27FC236}">
              <a16:creationId xmlns:a16="http://schemas.microsoft.com/office/drawing/2014/main" id="{FB241F7A-6D0D-4D45-A110-8FD2D79F3F63}"/>
            </a:ext>
          </a:extLst>
        </xdr:cNvPr>
        <xdr:cNvCxnSpPr/>
      </xdr:nvCxnSpPr>
      <xdr:spPr>
        <a:xfrm>
          <a:off x="6607175"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29" name="テキスト ボックス 428">
          <a:extLst>
            <a:ext uri="{FF2B5EF4-FFF2-40B4-BE49-F238E27FC236}">
              <a16:creationId xmlns:a16="http://schemas.microsoft.com/office/drawing/2014/main" id="{F4AAB7D1-885D-46E7-8890-59A5F311CEE9}"/>
            </a:ext>
          </a:extLst>
        </xdr:cNvPr>
        <xdr:cNvSpPr txBox="1"/>
      </xdr:nvSpPr>
      <xdr:spPr>
        <a:xfrm>
          <a:off x="6136821" y="1845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0" name="直線コネクタ 429">
          <a:extLst>
            <a:ext uri="{FF2B5EF4-FFF2-40B4-BE49-F238E27FC236}">
              <a16:creationId xmlns:a16="http://schemas.microsoft.com/office/drawing/2014/main" id="{9E458DE0-5780-4891-B7AA-9922EF3E652C}"/>
            </a:ext>
          </a:extLst>
        </xdr:cNvPr>
        <xdr:cNvCxnSpPr/>
      </xdr:nvCxnSpPr>
      <xdr:spPr>
        <a:xfrm>
          <a:off x="6607175"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31" name="テキスト ボックス 430">
          <a:extLst>
            <a:ext uri="{FF2B5EF4-FFF2-40B4-BE49-F238E27FC236}">
              <a16:creationId xmlns:a16="http://schemas.microsoft.com/office/drawing/2014/main" id="{38037532-55C3-4549-83C4-770DB6D0F5B5}"/>
            </a:ext>
          </a:extLst>
        </xdr:cNvPr>
        <xdr:cNvSpPr txBox="1"/>
      </xdr:nvSpPr>
      <xdr:spPr>
        <a:xfrm>
          <a:off x="6136821" y="1799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2" name="直線コネクタ 431">
          <a:extLst>
            <a:ext uri="{FF2B5EF4-FFF2-40B4-BE49-F238E27FC236}">
              <a16:creationId xmlns:a16="http://schemas.microsoft.com/office/drawing/2014/main" id="{B0BE8FC3-B61E-49E4-9939-ADD74455D9A8}"/>
            </a:ext>
          </a:extLst>
        </xdr:cNvPr>
        <xdr:cNvCxnSpPr/>
      </xdr:nvCxnSpPr>
      <xdr:spPr>
        <a:xfrm>
          <a:off x="6607175"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33" name="テキスト ボックス 432">
          <a:extLst>
            <a:ext uri="{FF2B5EF4-FFF2-40B4-BE49-F238E27FC236}">
              <a16:creationId xmlns:a16="http://schemas.microsoft.com/office/drawing/2014/main" id="{A882609F-B855-416A-AB31-E3FCD10F9DC3}"/>
            </a:ext>
          </a:extLst>
        </xdr:cNvPr>
        <xdr:cNvSpPr txBox="1"/>
      </xdr:nvSpPr>
      <xdr:spPr>
        <a:xfrm>
          <a:off x="6136821" y="1753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4" name="直線コネクタ 433">
          <a:extLst>
            <a:ext uri="{FF2B5EF4-FFF2-40B4-BE49-F238E27FC236}">
              <a16:creationId xmlns:a16="http://schemas.microsoft.com/office/drawing/2014/main" id="{9C45F4CD-D192-4A18-9A3C-06810D05C094}"/>
            </a:ext>
          </a:extLst>
        </xdr:cNvPr>
        <xdr:cNvCxnSpPr/>
      </xdr:nvCxnSpPr>
      <xdr:spPr>
        <a:xfrm>
          <a:off x="6607175"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35" name="テキスト ボックス 434">
          <a:extLst>
            <a:ext uri="{FF2B5EF4-FFF2-40B4-BE49-F238E27FC236}">
              <a16:creationId xmlns:a16="http://schemas.microsoft.com/office/drawing/2014/main" id="{0F678781-3FF1-4016-BE84-8079770DA9EF}"/>
            </a:ext>
          </a:extLst>
        </xdr:cNvPr>
        <xdr:cNvSpPr txBox="1"/>
      </xdr:nvSpPr>
      <xdr:spPr>
        <a:xfrm>
          <a:off x="6136821" y="1708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847D5203-0322-4F90-9F57-5EC3B172FDBC}"/>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7" name="テキスト ボックス 436">
          <a:extLst>
            <a:ext uri="{FF2B5EF4-FFF2-40B4-BE49-F238E27FC236}">
              <a16:creationId xmlns:a16="http://schemas.microsoft.com/office/drawing/2014/main" id="{B4588F8F-6BAF-45B1-BCF8-82447A9FA920}"/>
            </a:ext>
          </a:extLst>
        </xdr:cNvPr>
        <xdr:cNvSpPr txBox="1"/>
      </xdr:nvSpPr>
      <xdr:spPr>
        <a:xfrm>
          <a:off x="6136821"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市民会館】&#10;一人当たり面積グラフ枠">
          <a:extLst>
            <a:ext uri="{FF2B5EF4-FFF2-40B4-BE49-F238E27FC236}">
              <a16:creationId xmlns:a16="http://schemas.microsoft.com/office/drawing/2014/main" id="{53339BBC-3F19-4A3C-8E82-0DE608B86649}"/>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39" name="直線コネクタ 438">
          <a:extLst>
            <a:ext uri="{FF2B5EF4-FFF2-40B4-BE49-F238E27FC236}">
              <a16:creationId xmlns:a16="http://schemas.microsoft.com/office/drawing/2014/main" id="{AA82A174-EF10-4CF0-BA92-12195E5D0A96}"/>
            </a:ext>
          </a:extLst>
        </xdr:cNvPr>
        <xdr:cNvCxnSpPr/>
      </xdr:nvCxnSpPr>
      <xdr:spPr>
        <a:xfrm flipV="1">
          <a:off x="10476865" y="17366107"/>
          <a:ext cx="0" cy="1153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40" name="【市民会館】&#10;一人当たり面積最小値テキスト">
          <a:extLst>
            <a:ext uri="{FF2B5EF4-FFF2-40B4-BE49-F238E27FC236}">
              <a16:creationId xmlns:a16="http://schemas.microsoft.com/office/drawing/2014/main" id="{8F2F7765-E040-45A8-AF23-5B64873B5F74}"/>
            </a:ext>
          </a:extLst>
        </xdr:cNvPr>
        <xdr:cNvSpPr txBox="1"/>
      </xdr:nvSpPr>
      <xdr:spPr>
        <a:xfrm>
          <a:off x="10515600" y="1852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41" name="直線コネクタ 440">
          <a:extLst>
            <a:ext uri="{FF2B5EF4-FFF2-40B4-BE49-F238E27FC236}">
              <a16:creationId xmlns:a16="http://schemas.microsoft.com/office/drawing/2014/main" id="{1DAB19FF-EAC4-44B5-AE58-9129B37CFFDB}"/>
            </a:ext>
          </a:extLst>
        </xdr:cNvPr>
        <xdr:cNvCxnSpPr/>
      </xdr:nvCxnSpPr>
      <xdr:spPr>
        <a:xfrm>
          <a:off x="10391775"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42" name="【市民会館】&#10;一人当たり面積最大値テキスト">
          <a:extLst>
            <a:ext uri="{FF2B5EF4-FFF2-40B4-BE49-F238E27FC236}">
              <a16:creationId xmlns:a16="http://schemas.microsoft.com/office/drawing/2014/main" id="{9D866747-EEBD-4085-8AAC-43983C6D92ED}"/>
            </a:ext>
          </a:extLst>
        </xdr:cNvPr>
        <xdr:cNvSpPr txBox="1"/>
      </xdr:nvSpPr>
      <xdr:spPr>
        <a:xfrm>
          <a:off x="10515600" y="17141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43" name="直線コネクタ 442">
          <a:extLst>
            <a:ext uri="{FF2B5EF4-FFF2-40B4-BE49-F238E27FC236}">
              <a16:creationId xmlns:a16="http://schemas.microsoft.com/office/drawing/2014/main" id="{42283247-2512-4541-A3F1-F68E75566569}"/>
            </a:ext>
          </a:extLst>
        </xdr:cNvPr>
        <xdr:cNvCxnSpPr/>
      </xdr:nvCxnSpPr>
      <xdr:spPr>
        <a:xfrm>
          <a:off x="10391775" y="17366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44" name="【市民会館】&#10;一人当たり面積平均値テキスト">
          <a:extLst>
            <a:ext uri="{FF2B5EF4-FFF2-40B4-BE49-F238E27FC236}">
              <a16:creationId xmlns:a16="http://schemas.microsoft.com/office/drawing/2014/main" id="{ED82ED08-786A-4F11-ACD4-7529B5A4AE0A}"/>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45" name="フローチャート: 判断 444">
          <a:extLst>
            <a:ext uri="{FF2B5EF4-FFF2-40B4-BE49-F238E27FC236}">
              <a16:creationId xmlns:a16="http://schemas.microsoft.com/office/drawing/2014/main" id="{F56864E7-1567-475D-8748-76569DC2D807}"/>
            </a:ext>
          </a:extLst>
        </xdr:cNvPr>
        <xdr:cNvSpPr/>
      </xdr:nvSpPr>
      <xdr:spPr>
        <a:xfrm>
          <a:off x="10429875"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46" name="フローチャート: 判断 445">
          <a:extLst>
            <a:ext uri="{FF2B5EF4-FFF2-40B4-BE49-F238E27FC236}">
              <a16:creationId xmlns:a16="http://schemas.microsoft.com/office/drawing/2014/main" id="{D22256F3-1A78-4022-832D-05A8E3B5C89B}"/>
            </a:ext>
          </a:extLst>
        </xdr:cNvPr>
        <xdr:cNvSpPr/>
      </xdr:nvSpPr>
      <xdr:spPr>
        <a:xfrm>
          <a:off x="9591675" y="1805597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47" name="フローチャート: 判断 446">
          <a:extLst>
            <a:ext uri="{FF2B5EF4-FFF2-40B4-BE49-F238E27FC236}">
              <a16:creationId xmlns:a16="http://schemas.microsoft.com/office/drawing/2014/main" id="{44298AC3-8B84-4233-BF71-A0065E3538E1}"/>
            </a:ext>
          </a:extLst>
        </xdr:cNvPr>
        <xdr:cNvSpPr/>
      </xdr:nvSpPr>
      <xdr:spPr>
        <a:xfrm>
          <a:off x="8702675" y="180619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48" name="フローチャート: 判断 447">
          <a:extLst>
            <a:ext uri="{FF2B5EF4-FFF2-40B4-BE49-F238E27FC236}">
              <a16:creationId xmlns:a16="http://schemas.microsoft.com/office/drawing/2014/main" id="{FFF539D0-6699-48A3-BBDE-4468C3BC6133}"/>
            </a:ext>
          </a:extLst>
        </xdr:cNvPr>
        <xdr:cNvSpPr/>
      </xdr:nvSpPr>
      <xdr:spPr>
        <a:xfrm>
          <a:off x="7810500" y="1807426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49" name="フローチャート: 判断 448">
          <a:extLst>
            <a:ext uri="{FF2B5EF4-FFF2-40B4-BE49-F238E27FC236}">
              <a16:creationId xmlns:a16="http://schemas.microsoft.com/office/drawing/2014/main" id="{8129763D-4111-42EB-B6BA-A1859E31A0E9}"/>
            </a:ext>
          </a:extLst>
        </xdr:cNvPr>
        <xdr:cNvSpPr/>
      </xdr:nvSpPr>
      <xdr:spPr>
        <a:xfrm>
          <a:off x="6924675"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CD8CD622-0036-473C-ABF4-A33B291E248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D4A58C70-1B4D-4B29-A231-A5C76903DDA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1D239DA1-CE8C-4BBF-8DCF-FE2A0CADF43C}"/>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25F0388D-E33E-4245-9D6D-DDA6539E5D16}"/>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4A250A39-4A61-40AE-AD9C-0FA509D8743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167132</xdr:rowOff>
    </xdr:from>
    <xdr:to>
      <xdr:col>50</xdr:col>
      <xdr:colOff>165100</xdr:colOff>
      <xdr:row>105</xdr:row>
      <xdr:rowOff>97282</xdr:rowOff>
    </xdr:to>
    <xdr:sp macro="" textlink="">
      <xdr:nvSpPr>
        <xdr:cNvPr id="455" name="楕円 454">
          <a:extLst>
            <a:ext uri="{FF2B5EF4-FFF2-40B4-BE49-F238E27FC236}">
              <a16:creationId xmlns:a16="http://schemas.microsoft.com/office/drawing/2014/main" id="{D49B0EAF-8B31-4DB3-ADBE-4AC40E23F22E}"/>
            </a:ext>
          </a:extLst>
        </xdr:cNvPr>
        <xdr:cNvSpPr/>
      </xdr:nvSpPr>
      <xdr:spPr>
        <a:xfrm>
          <a:off x="9591675" y="1799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4826</xdr:rowOff>
    </xdr:from>
    <xdr:to>
      <xdr:col>46</xdr:col>
      <xdr:colOff>38100</xdr:colOff>
      <xdr:row>105</xdr:row>
      <xdr:rowOff>106426</xdr:rowOff>
    </xdr:to>
    <xdr:sp macro="" textlink="">
      <xdr:nvSpPr>
        <xdr:cNvPr id="456" name="楕円 455">
          <a:extLst>
            <a:ext uri="{FF2B5EF4-FFF2-40B4-BE49-F238E27FC236}">
              <a16:creationId xmlns:a16="http://schemas.microsoft.com/office/drawing/2014/main" id="{675F544E-7097-4154-B605-053767D4B89A}"/>
            </a:ext>
          </a:extLst>
        </xdr:cNvPr>
        <xdr:cNvSpPr/>
      </xdr:nvSpPr>
      <xdr:spPr>
        <a:xfrm>
          <a:off x="8702675" y="1801025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46482</xdr:rowOff>
    </xdr:from>
    <xdr:to>
      <xdr:col>50</xdr:col>
      <xdr:colOff>114300</xdr:colOff>
      <xdr:row>105</xdr:row>
      <xdr:rowOff>55626</xdr:rowOff>
    </xdr:to>
    <xdr:cxnSp macro="">
      <xdr:nvCxnSpPr>
        <xdr:cNvPr id="457" name="直線コネクタ 456">
          <a:extLst>
            <a:ext uri="{FF2B5EF4-FFF2-40B4-BE49-F238E27FC236}">
              <a16:creationId xmlns:a16="http://schemas.microsoft.com/office/drawing/2014/main" id="{9494C97D-6280-444F-88A4-E7AEBEC74BD8}"/>
            </a:ext>
          </a:extLst>
        </xdr:cNvPr>
        <xdr:cNvCxnSpPr/>
      </xdr:nvCxnSpPr>
      <xdr:spPr>
        <a:xfrm flipV="1">
          <a:off x="8753475" y="18051907"/>
          <a:ext cx="88582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13970</xdr:rowOff>
    </xdr:from>
    <xdr:to>
      <xdr:col>41</xdr:col>
      <xdr:colOff>101600</xdr:colOff>
      <xdr:row>105</xdr:row>
      <xdr:rowOff>115570</xdr:rowOff>
    </xdr:to>
    <xdr:sp macro="" textlink="">
      <xdr:nvSpPr>
        <xdr:cNvPr id="458" name="楕円 457">
          <a:extLst>
            <a:ext uri="{FF2B5EF4-FFF2-40B4-BE49-F238E27FC236}">
              <a16:creationId xmlns:a16="http://schemas.microsoft.com/office/drawing/2014/main" id="{B530613F-A18F-48D3-9C4A-943949418DEF}"/>
            </a:ext>
          </a:extLst>
        </xdr:cNvPr>
        <xdr:cNvSpPr/>
      </xdr:nvSpPr>
      <xdr:spPr>
        <a:xfrm>
          <a:off x="7810500" y="1801939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55626</xdr:rowOff>
    </xdr:from>
    <xdr:to>
      <xdr:col>45</xdr:col>
      <xdr:colOff>177800</xdr:colOff>
      <xdr:row>105</xdr:row>
      <xdr:rowOff>64770</xdr:rowOff>
    </xdr:to>
    <xdr:cxnSp macro="">
      <xdr:nvCxnSpPr>
        <xdr:cNvPr id="459" name="直線コネクタ 458">
          <a:extLst>
            <a:ext uri="{FF2B5EF4-FFF2-40B4-BE49-F238E27FC236}">
              <a16:creationId xmlns:a16="http://schemas.microsoft.com/office/drawing/2014/main" id="{D146A7D8-5CC9-48B1-94FB-0CFA5BC7D8E2}"/>
            </a:ext>
          </a:extLst>
        </xdr:cNvPr>
        <xdr:cNvCxnSpPr/>
      </xdr:nvCxnSpPr>
      <xdr:spPr>
        <a:xfrm flipV="1">
          <a:off x="7864475" y="18057876"/>
          <a:ext cx="8890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23113</xdr:rowOff>
    </xdr:from>
    <xdr:to>
      <xdr:col>36</xdr:col>
      <xdr:colOff>165100</xdr:colOff>
      <xdr:row>105</xdr:row>
      <xdr:rowOff>124713</xdr:rowOff>
    </xdr:to>
    <xdr:sp macro="" textlink="">
      <xdr:nvSpPr>
        <xdr:cNvPr id="460" name="楕円 459">
          <a:extLst>
            <a:ext uri="{FF2B5EF4-FFF2-40B4-BE49-F238E27FC236}">
              <a16:creationId xmlns:a16="http://schemas.microsoft.com/office/drawing/2014/main" id="{C4A5C9FA-3D81-4B8D-B549-E98093D98A5D}"/>
            </a:ext>
          </a:extLst>
        </xdr:cNvPr>
        <xdr:cNvSpPr/>
      </xdr:nvSpPr>
      <xdr:spPr>
        <a:xfrm>
          <a:off x="6924675" y="18025363"/>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64770</xdr:rowOff>
    </xdr:from>
    <xdr:to>
      <xdr:col>41</xdr:col>
      <xdr:colOff>50800</xdr:colOff>
      <xdr:row>105</xdr:row>
      <xdr:rowOff>73913</xdr:rowOff>
    </xdr:to>
    <xdr:cxnSp macro="">
      <xdr:nvCxnSpPr>
        <xdr:cNvPr id="461" name="直線コネクタ 460">
          <a:extLst>
            <a:ext uri="{FF2B5EF4-FFF2-40B4-BE49-F238E27FC236}">
              <a16:creationId xmlns:a16="http://schemas.microsoft.com/office/drawing/2014/main" id="{AAD83332-32E5-4980-8AD6-60745CE720F3}"/>
            </a:ext>
          </a:extLst>
        </xdr:cNvPr>
        <xdr:cNvCxnSpPr/>
      </xdr:nvCxnSpPr>
      <xdr:spPr>
        <a:xfrm flipV="1">
          <a:off x="6972300" y="18070195"/>
          <a:ext cx="892175"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62" name="n_1aveValue【市民会館】&#10;一人当たり面積">
          <a:extLst>
            <a:ext uri="{FF2B5EF4-FFF2-40B4-BE49-F238E27FC236}">
              <a16:creationId xmlns:a16="http://schemas.microsoft.com/office/drawing/2014/main" id="{401997B9-009D-4ED3-A05F-B5969AF72225}"/>
            </a:ext>
          </a:extLst>
        </xdr:cNvPr>
        <xdr:cNvSpPr txBox="1"/>
      </xdr:nvSpPr>
      <xdr:spPr>
        <a:xfrm>
          <a:off x="9391727" y="1814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63" name="n_2aveValue【市民会館】&#10;一人当たり面積">
          <a:extLst>
            <a:ext uri="{FF2B5EF4-FFF2-40B4-BE49-F238E27FC236}">
              <a16:creationId xmlns:a16="http://schemas.microsoft.com/office/drawing/2014/main" id="{DB594D35-0DCD-4BB0-AE37-24ED0F0F7C39}"/>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64" name="n_3aveValue【市民会館】&#10;一人当たり面積">
          <a:extLst>
            <a:ext uri="{FF2B5EF4-FFF2-40B4-BE49-F238E27FC236}">
              <a16:creationId xmlns:a16="http://schemas.microsoft.com/office/drawing/2014/main" id="{F6516796-255E-4DD1-809B-6698A4BB3AC7}"/>
            </a:ext>
          </a:extLst>
        </xdr:cNvPr>
        <xdr:cNvSpPr txBox="1"/>
      </xdr:nvSpPr>
      <xdr:spPr>
        <a:xfrm>
          <a:off x="7629602" y="1816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65" name="n_4aveValue【市民会館】&#10;一人当たり面積">
          <a:extLst>
            <a:ext uri="{FF2B5EF4-FFF2-40B4-BE49-F238E27FC236}">
              <a16:creationId xmlns:a16="http://schemas.microsoft.com/office/drawing/2014/main" id="{1A5D60BC-F37C-4688-A951-6CA00C29D8F4}"/>
            </a:ext>
          </a:extLst>
        </xdr:cNvPr>
        <xdr:cNvSpPr txBox="1"/>
      </xdr:nvSpPr>
      <xdr:spPr>
        <a:xfrm>
          <a:off x="6740602"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113809</xdr:rowOff>
    </xdr:from>
    <xdr:ext cx="469744" cy="259045"/>
    <xdr:sp macro="" textlink="">
      <xdr:nvSpPr>
        <xdr:cNvPr id="466" name="n_1mainValue【市民会館】&#10;一人当たり面積">
          <a:extLst>
            <a:ext uri="{FF2B5EF4-FFF2-40B4-BE49-F238E27FC236}">
              <a16:creationId xmlns:a16="http://schemas.microsoft.com/office/drawing/2014/main" id="{24CF9B88-485F-426D-B791-9639DF4BFD45}"/>
            </a:ext>
          </a:extLst>
        </xdr:cNvPr>
        <xdr:cNvSpPr txBox="1"/>
      </xdr:nvSpPr>
      <xdr:spPr>
        <a:xfrm>
          <a:off x="9391727" y="1777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122953</xdr:rowOff>
    </xdr:from>
    <xdr:ext cx="469744" cy="259045"/>
    <xdr:sp macro="" textlink="">
      <xdr:nvSpPr>
        <xdr:cNvPr id="467" name="n_2mainValue【市民会館】&#10;一人当たり面積">
          <a:extLst>
            <a:ext uri="{FF2B5EF4-FFF2-40B4-BE49-F238E27FC236}">
              <a16:creationId xmlns:a16="http://schemas.microsoft.com/office/drawing/2014/main" id="{59EE2D91-453D-4963-80E2-4E0E304E45A0}"/>
            </a:ext>
          </a:extLst>
        </xdr:cNvPr>
        <xdr:cNvSpPr txBox="1"/>
      </xdr:nvSpPr>
      <xdr:spPr>
        <a:xfrm>
          <a:off x="8515427" y="1778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68" name="n_3mainValue【市民会館】&#10;一人当たり面積">
          <a:extLst>
            <a:ext uri="{FF2B5EF4-FFF2-40B4-BE49-F238E27FC236}">
              <a16:creationId xmlns:a16="http://schemas.microsoft.com/office/drawing/2014/main" id="{44DDCEDC-D195-4C9C-AB3F-A797FE4DFFDB}"/>
            </a:ext>
          </a:extLst>
        </xdr:cNvPr>
        <xdr:cNvSpPr txBox="1"/>
      </xdr:nvSpPr>
      <xdr:spPr>
        <a:xfrm>
          <a:off x="7629602"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141240</xdr:rowOff>
    </xdr:from>
    <xdr:ext cx="469744" cy="259045"/>
    <xdr:sp macro="" textlink="">
      <xdr:nvSpPr>
        <xdr:cNvPr id="469" name="n_4mainValue【市民会館】&#10;一人当たり面積">
          <a:extLst>
            <a:ext uri="{FF2B5EF4-FFF2-40B4-BE49-F238E27FC236}">
              <a16:creationId xmlns:a16="http://schemas.microsoft.com/office/drawing/2014/main" id="{F2D93AF5-CDEC-4A22-84E6-7BE7F884AF3C}"/>
            </a:ext>
          </a:extLst>
        </xdr:cNvPr>
        <xdr:cNvSpPr txBox="1"/>
      </xdr:nvSpPr>
      <xdr:spPr>
        <a:xfrm>
          <a:off x="6740602" y="1780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0" name="正方形/長方形 469">
          <a:extLst>
            <a:ext uri="{FF2B5EF4-FFF2-40B4-BE49-F238E27FC236}">
              <a16:creationId xmlns:a16="http://schemas.microsoft.com/office/drawing/2014/main" id="{9163C6A1-881D-4EC8-81C0-71066F93C577}"/>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1" name="正方形/長方形 470">
          <a:extLst>
            <a:ext uri="{FF2B5EF4-FFF2-40B4-BE49-F238E27FC236}">
              <a16:creationId xmlns:a16="http://schemas.microsoft.com/office/drawing/2014/main" id="{AA5817F5-5640-4EEE-95C3-FDD585386585}"/>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2" name="正方形/長方形 471">
          <a:extLst>
            <a:ext uri="{FF2B5EF4-FFF2-40B4-BE49-F238E27FC236}">
              <a16:creationId xmlns:a16="http://schemas.microsoft.com/office/drawing/2014/main" id="{D77AE419-4264-4B73-B815-BB2575F104F7}"/>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3" name="正方形/長方形 472">
          <a:extLst>
            <a:ext uri="{FF2B5EF4-FFF2-40B4-BE49-F238E27FC236}">
              <a16:creationId xmlns:a16="http://schemas.microsoft.com/office/drawing/2014/main" id="{FF0290D0-CD61-4165-A972-33B5C7F63BFD}"/>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4" name="正方形/長方形 473">
          <a:extLst>
            <a:ext uri="{FF2B5EF4-FFF2-40B4-BE49-F238E27FC236}">
              <a16:creationId xmlns:a16="http://schemas.microsoft.com/office/drawing/2014/main" id="{02EA6C49-8738-41E9-A502-C449E47E86F2}"/>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5" name="正方形/長方形 474">
          <a:extLst>
            <a:ext uri="{FF2B5EF4-FFF2-40B4-BE49-F238E27FC236}">
              <a16:creationId xmlns:a16="http://schemas.microsoft.com/office/drawing/2014/main" id="{547C8DA0-284B-43F1-9D8C-64C2BDA4EDCE}"/>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6" name="正方形/長方形 475">
          <a:extLst>
            <a:ext uri="{FF2B5EF4-FFF2-40B4-BE49-F238E27FC236}">
              <a16:creationId xmlns:a16="http://schemas.microsoft.com/office/drawing/2014/main" id="{CF815782-8E3F-4D53-B58C-9979A97AE76F}"/>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7" name="正方形/長方形 476">
          <a:extLst>
            <a:ext uri="{FF2B5EF4-FFF2-40B4-BE49-F238E27FC236}">
              <a16:creationId xmlns:a16="http://schemas.microsoft.com/office/drawing/2014/main" id="{740FA7A8-84FD-4EA8-8124-F971D7C0A6FE}"/>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8" name="テキスト ボックス 477">
          <a:extLst>
            <a:ext uri="{FF2B5EF4-FFF2-40B4-BE49-F238E27FC236}">
              <a16:creationId xmlns:a16="http://schemas.microsoft.com/office/drawing/2014/main" id="{BC6B4111-BC88-4F24-A88F-7C65C1CB8285}"/>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9" name="直線コネクタ 478">
          <a:extLst>
            <a:ext uri="{FF2B5EF4-FFF2-40B4-BE49-F238E27FC236}">
              <a16:creationId xmlns:a16="http://schemas.microsoft.com/office/drawing/2014/main" id="{2D3E7D28-7DAE-4B3A-A36F-9AE63EA98418}"/>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0" name="テキスト ボックス 479">
          <a:extLst>
            <a:ext uri="{FF2B5EF4-FFF2-40B4-BE49-F238E27FC236}">
              <a16:creationId xmlns:a16="http://schemas.microsoft.com/office/drawing/2014/main" id="{EAD89D2A-DB48-47B7-BAE5-4B49EAC4C9F3}"/>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1" name="直線コネクタ 480">
          <a:extLst>
            <a:ext uri="{FF2B5EF4-FFF2-40B4-BE49-F238E27FC236}">
              <a16:creationId xmlns:a16="http://schemas.microsoft.com/office/drawing/2014/main" id="{D6EF278F-9B86-45AC-8590-30F58FBA9BE3}"/>
            </a:ext>
          </a:extLst>
        </xdr:cNvPr>
        <xdr:cNvCxnSpPr/>
      </xdr:nvCxnSpPr>
      <xdr:spPr>
        <a:xfrm>
          <a:off x="12449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2" name="テキスト ボックス 481">
          <a:extLst>
            <a:ext uri="{FF2B5EF4-FFF2-40B4-BE49-F238E27FC236}">
              <a16:creationId xmlns:a16="http://schemas.microsoft.com/office/drawing/2014/main" id="{4882BFA4-C629-43AC-B6A5-F70B69D8183B}"/>
            </a:ext>
          </a:extLst>
        </xdr:cNvPr>
        <xdr:cNvSpPr txBox="1"/>
      </xdr:nvSpPr>
      <xdr:spPr>
        <a:xfrm>
          <a:off x="11978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3" name="直線コネクタ 482">
          <a:extLst>
            <a:ext uri="{FF2B5EF4-FFF2-40B4-BE49-F238E27FC236}">
              <a16:creationId xmlns:a16="http://schemas.microsoft.com/office/drawing/2014/main" id="{79BAF385-E290-4B69-8FAE-B594969696B6}"/>
            </a:ext>
          </a:extLst>
        </xdr:cNvPr>
        <xdr:cNvCxnSpPr/>
      </xdr:nvCxnSpPr>
      <xdr:spPr>
        <a:xfrm>
          <a:off x="12449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4" name="テキスト ボックス 483">
          <a:extLst>
            <a:ext uri="{FF2B5EF4-FFF2-40B4-BE49-F238E27FC236}">
              <a16:creationId xmlns:a16="http://schemas.microsoft.com/office/drawing/2014/main" id="{4BE3D9DC-5741-4735-8522-9A3110D0FB18}"/>
            </a:ext>
          </a:extLst>
        </xdr:cNvPr>
        <xdr:cNvSpPr txBox="1"/>
      </xdr:nvSpPr>
      <xdr:spPr>
        <a:xfrm>
          <a:off x="12042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5" name="直線コネクタ 484">
          <a:extLst>
            <a:ext uri="{FF2B5EF4-FFF2-40B4-BE49-F238E27FC236}">
              <a16:creationId xmlns:a16="http://schemas.microsoft.com/office/drawing/2014/main" id="{F432CECB-190C-49D6-832C-3839FC0DA52C}"/>
            </a:ext>
          </a:extLst>
        </xdr:cNvPr>
        <xdr:cNvCxnSpPr/>
      </xdr:nvCxnSpPr>
      <xdr:spPr>
        <a:xfrm>
          <a:off x="12449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6" name="テキスト ボックス 485">
          <a:extLst>
            <a:ext uri="{FF2B5EF4-FFF2-40B4-BE49-F238E27FC236}">
              <a16:creationId xmlns:a16="http://schemas.microsoft.com/office/drawing/2014/main" id="{0E630B67-DFF7-4B7B-ABCA-54ADD04C8AA4}"/>
            </a:ext>
          </a:extLst>
        </xdr:cNvPr>
        <xdr:cNvSpPr txBox="1"/>
      </xdr:nvSpPr>
      <xdr:spPr>
        <a:xfrm>
          <a:off x="12042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7" name="直線コネクタ 486">
          <a:extLst>
            <a:ext uri="{FF2B5EF4-FFF2-40B4-BE49-F238E27FC236}">
              <a16:creationId xmlns:a16="http://schemas.microsoft.com/office/drawing/2014/main" id="{4FED67F5-2CF2-445D-8D4D-EEE91802862B}"/>
            </a:ext>
          </a:extLst>
        </xdr:cNvPr>
        <xdr:cNvCxnSpPr/>
      </xdr:nvCxnSpPr>
      <xdr:spPr>
        <a:xfrm>
          <a:off x="12449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8" name="テキスト ボックス 487">
          <a:extLst>
            <a:ext uri="{FF2B5EF4-FFF2-40B4-BE49-F238E27FC236}">
              <a16:creationId xmlns:a16="http://schemas.microsoft.com/office/drawing/2014/main" id="{FC9A51B9-C604-43CC-A853-BA445388E41F}"/>
            </a:ext>
          </a:extLst>
        </xdr:cNvPr>
        <xdr:cNvSpPr txBox="1"/>
      </xdr:nvSpPr>
      <xdr:spPr>
        <a:xfrm>
          <a:off x="12042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9" name="直線コネクタ 488">
          <a:extLst>
            <a:ext uri="{FF2B5EF4-FFF2-40B4-BE49-F238E27FC236}">
              <a16:creationId xmlns:a16="http://schemas.microsoft.com/office/drawing/2014/main" id="{7F9A84A7-9E6B-49A8-B6DB-D87B6B33E8A5}"/>
            </a:ext>
          </a:extLst>
        </xdr:cNvPr>
        <xdr:cNvCxnSpPr/>
      </xdr:nvCxnSpPr>
      <xdr:spPr>
        <a:xfrm>
          <a:off x="12449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0" name="テキスト ボックス 489">
          <a:extLst>
            <a:ext uri="{FF2B5EF4-FFF2-40B4-BE49-F238E27FC236}">
              <a16:creationId xmlns:a16="http://schemas.microsoft.com/office/drawing/2014/main" id="{8C4DEB91-CF0B-4ED3-BD74-621BBF208A85}"/>
            </a:ext>
          </a:extLst>
        </xdr:cNvPr>
        <xdr:cNvSpPr txBox="1"/>
      </xdr:nvSpPr>
      <xdr:spPr>
        <a:xfrm>
          <a:off x="12042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1" name="直線コネクタ 490">
          <a:extLst>
            <a:ext uri="{FF2B5EF4-FFF2-40B4-BE49-F238E27FC236}">
              <a16:creationId xmlns:a16="http://schemas.microsoft.com/office/drawing/2014/main" id="{F8035F46-1147-4355-9C7A-10FABEBC31C9}"/>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2" name="テキスト ボックス 491">
          <a:extLst>
            <a:ext uri="{FF2B5EF4-FFF2-40B4-BE49-F238E27FC236}">
              <a16:creationId xmlns:a16="http://schemas.microsoft.com/office/drawing/2014/main" id="{E134C91E-7524-4EBB-8A33-10AE0EDD0287}"/>
            </a:ext>
          </a:extLst>
        </xdr:cNvPr>
        <xdr:cNvSpPr txBox="1"/>
      </xdr:nvSpPr>
      <xdr:spPr>
        <a:xfrm>
          <a:off x="12110236"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3" name="【一般廃棄物処理施設】&#10;有形固定資産減価償却率グラフ枠">
          <a:extLst>
            <a:ext uri="{FF2B5EF4-FFF2-40B4-BE49-F238E27FC236}">
              <a16:creationId xmlns:a16="http://schemas.microsoft.com/office/drawing/2014/main" id="{74046CFA-3B72-48A8-AAC0-87949B8BE055}"/>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94" name="直線コネクタ 493">
          <a:extLst>
            <a:ext uri="{FF2B5EF4-FFF2-40B4-BE49-F238E27FC236}">
              <a16:creationId xmlns:a16="http://schemas.microsoft.com/office/drawing/2014/main" id="{1B6F1C6B-ED0B-4B44-B108-5E225C27582B}"/>
            </a:ext>
          </a:extLst>
        </xdr:cNvPr>
        <xdr:cNvCxnSpPr/>
      </xdr:nvCxnSpPr>
      <xdr:spPr>
        <a:xfrm flipV="1">
          <a:off x="16322039"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95" name="【一般廃棄物処理施設】&#10;有形固定資産減価償却率最小値テキスト">
          <a:extLst>
            <a:ext uri="{FF2B5EF4-FFF2-40B4-BE49-F238E27FC236}">
              <a16:creationId xmlns:a16="http://schemas.microsoft.com/office/drawing/2014/main" id="{B084B32F-3646-4165-9F1F-CE4D9BA4BE3A}"/>
            </a:ext>
          </a:extLst>
        </xdr:cNvPr>
        <xdr:cNvSpPr txBox="1"/>
      </xdr:nvSpPr>
      <xdr:spPr>
        <a:xfrm>
          <a:off x="16360775"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96" name="直線コネクタ 495">
          <a:extLst>
            <a:ext uri="{FF2B5EF4-FFF2-40B4-BE49-F238E27FC236}">
              <a16:creationId xmlns:a16="http://schemas.microsoft.com/office/drawing/2014/main" id="{4CFC965B-F2FE-4883-9F11-0A987CEA0384}"/>
            </a:ext>
          </a:extLst>
        </xdr:cNvPr>
        <xdr:cNvCxnSpPr/>
      </xdr:nvCxnSpPr>
      <xdr:spPr>
        <a:xfrm>
          <a:off x="16230600" y="72390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97" name="【一般廃棄物処理施設】&#10;有形固定資産減価償却率最大値テキスト">
          <a:extLst>
            <a:ext uri="{FF2B5EF4-FFF2-40B4-BE49-F238E27FC236}">
              <a16:creationId xmlns:a16="http://schemas.microsoft.com/office/drawing/2014/main" id="{A3EE09D3-1728-406C-B3A5-3E03E2FCFBEE}"/>
            </a:ext>
          </a:extLst>
        </xdr:cNvPr>
        <xdr:cNvSpPr txBox="1"/>
      </xdr:nvSpPr>
      <xdr:spPr>
        <a:xfrm>
          <a:off x="16360775"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98" name="直線コネクタ 497">
          <a:extLst>
            <a:ext uri="{FF2B5EF4-FFF2-40B4-BE49-F238E27FC236}">
              <a16:creationId xmlns:a16="http://schemas.microsoft.com/office/drawing/2014/main" id="{C09E0D3F-541F-4E19-BF8F-7A4148D044F2}"/>
            </a:ext>
          </a:extLst>
        </xdr:cNvPr>
        <xdr:cNvCxnSpPr/>
      </xdr:nvCxnSpPr>
      <xdr:spPr>
        <a:xfrm>
          <a:off x="16230600" y="565404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499" name="【一般廃棄物処理施設】&#10;有形固定資産減価償却率平均値テキスト">
          <a:extLst>
            <a:ext uri="{FF2B5EF4-FFF2-40B4-BE49-F238E27FC236}">
              <a16:creationId xmlns:a16="http://schemas.microsoft.com/office/drawing/2014/main" id="{A25CC8D7-7493-487E-ABDD-434F981A1AEC}"/>
            </a:ext>
          </a:extLst>
        </xdr:cNvPr>
        <xdr:cNvSpPr txBox="1"/>
      </xdr:nvSpPr>
      <xdr:spPr>
        <a:xfrm>
          <a:off x="16360775" y="6565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00" name="フローチャート: 判断 499">
          <a:extLst>
            <a:ext uri="{FF2B5EF4-FFF2-40B4-BE49-F238E27FC236}">
              <a16:creationId xmlns:a16="http://schemas.microsoft.com/office/drawing/2014/main" id="{BC7FF407-3A11-4D18-83C0-A6449D0AE0B0}"/>
            </a:ext>
          </a:extLst>
        </xdr:cNvPr>
        <xdr:cNvSpPr/>
      </xdr:nvSpPr>
      <xdr:spPr>
        <a:xfrm>
          <a:off x="16268700" y="658749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01" name="フローチャート: 判断 500">
          <a:extLst>
            <a:ext uri="{FF2B5EF4-FFF2-40B4-BE49-F238E27FC236}">
              <a16:creationId xmlns:a16="http://schemas.microsoft.com/office/drawing/2014/main" id="{245FF950-2592-47F7-98FA-AB81EE25E818}"/>
            </a:ext>
          </a:extLst>
        </xdr:cNvPr>
        <xdr:cNvSpPr/>
      </xdr:nvSpPr>
      <xdr:spPr>
        <a:xfrm>
          <a:off x="15430500" y="654748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02" name="フローチャート: 判断 501">
          <a:extLst>
            <a:ext uri="{FF2B5EF4-FFF2-40B4-BE49-F238E27FC236}">
              <a16:creationId xmlns:a16="http://schemas.microsoft.com/office/drawing/2014/main" id="{74D4A4F0-9054-4FDD-BBD8-72BBE4F706FA}"/>
            </a:ext>
          </a:extLst>
        </xdr:cNvPr>
        <xdr:cNvSpPr/>
      </xdr:nvSpPr>
      <xdr:spPr>
        <a:xfrm>
          <a:off x="14544675" y="650049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03" name="フローチャート: 判断 502">
          <a:extLst>
            <a:ext uri="{FF2B5EF4-FFF2-40B4-BE49-F238E27FC236}">
              <a16:creationId xmlns:a16="http://schemas.microsoft.com/office/drawing/2014/main" id="{DEC08362-1896-4003-8E2F-179F51711DE8}"/>
            </a:ext>
          </a:extLst>
        </xdr:cNvPr>
        <xdr:cNvSpPr/>
      </xdr:nvSpPr>
      <xdr:spPr>
        <a:xfrm>
          <a:off x="13655675" y="64928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04" name="フローチャート: 判断 503">
          <a:extLst>
            <a:ext uri="{FF2B5EF4-FFF2-40B4-BE49-F238E27FC236}">
              <a16:creationId xmlns:a16="http://schemas.microsoft.com/office/drawing/2014/main" id="{B83D7C37-E960-41A2-AA6C-AC722B38520D}"/>
            </a:ext>
          </a:extLst>
        </xdr:cNvPr>
        <xdr:cNvSpPr/>
      </xdr:nvSpPr>
      <xdr:spPr>
        <a:xfrm>
          <a:off x="12763500" y="649414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663D51FA-51D6-4AD1-9BF5-B950AA834683}"/>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FCCD6313-1827-4370-83CC-1CF6416E96D1}"/>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6BAC2E6E-3A6A-497E-B579-8E4A3A350EE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D269DCB4-199F-42AE-A52F-6525AA77AE21}"/>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F4944317-9D1A-40DE-95EF-839ED7EF02F3}"/>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55880</xdr:rowOff>
    </xdr:from>
    <xdr:to>
      <xdr:col>81</xdr:col>
      <xdr:colOff>101600</xdr:colOff>
      <xdr:row>38</xdr:row>
      <xdr:rowOff>157480</xdr:rowOff>
    </xdr:to>
    <xdr:sp macro="" textlink="">
      <xdr:nvSpPr>
        <xdr:cNvPr id="510" name="楕円 509">
          <a:extLst>
            <a:ext uri="{FF2B5EF4-FFF2-40B4-BE49-F238E27FC236}">
              <a16:creationId xmlns:a16="http://schemas.microsoft.com/office/drawing/2014/main" id="{57BE0183-D5F5-4BD4-B868-B74345648B2E}"/>
            </a:ext>
          </a:extLst>
        </xdr:cNvPr>
        <xdr:cNvSpPr/>
      </xdr:nvSpPr>
      <xdr:spPr>
        <a:xfrm>
          <a:off x="15430500" y="65709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6350</xdr:rowOff>
    </xdr:from>
    <xdr:to>
      <xdr:col>76</xdr:col>
      <xdr:colOff>165100</xdr:colOff>
      <xdr:row>38</xdr:row>
      <xdr:rowOff>107950</xdr:rowOff>
    </xdr:to>
    <xdr:sp macro="" textlink="">
      <xdr:nvSpPr>
        <xdr:cNvPr id="511" name="楕円 510">
          <a:extLst>
            <a:ext uri="{FF2B5EF4-FFF2-40B4-BE49-F238E27FC236}">
              <a16:creationId xmlns:a16="http://schemas.microsoft.com/office/drawing/2014/main" id="{94911D14-3D80-4197-8DA3-0A82BB16222E}"/>
            </a:ext>
          </a:extLst>
        </xdr:cNvPr>
        <xdr:cNvSpPr/>
      </xdr:nvSpPr>
      <xdr:spPr>
        <a:xfrm>
          <a:off x="14544675" y="652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57150</xdr:rowOff>
    </xdr:from>
    <xdr:to>
      <xdr:col>81</xdr:col>
      <xdr:colOff>50800</xdr:colOff>
      <xdr:row>38</xdr:row>
      <xdr:rowOff>106680</xdr:rowOff>
    </xdr:to>
    <xdr:cxnSp macro="">
      <xdr:nvCxnSpPr>
        <xdr:cNvPr id="512" name="直線コネクタ 511">
          <a:extLst>
            <a:ext uri="{FF2B5EF4-FFF2-40B4-BE49-F238E27FC236}">
              <a16:creationId xmlns:a16="http://schemas.microsoft.com/office/drawing/2014/main" id="{B242B29D-F4D4-4EED-A5CA-0E364316A688}"/>
            </a:ext>
          </a:extLst>
        </xdr:cNvPr>
        <xdr:cNvCxnSpPr/>
      </xdr:nvCxnSpPr>
      <xdr:spPr>
        <a:xfrm>
          <a:off x="14592300" y="6572250"/>
          <a:ext cx="892175"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128270</xdr:rowOff>
    </xdr:from>
    <xdr:to>
      <xdr:col>72</xdr:col>
      <xdr:colOff>38100</xdr:colOff>
      <xdr:row>38</xdr:row>
      <xdr:rowOff>58420</xdr:rowOff>
    </xdr:to>
    <xdr:sp macro="" textlink="">
      <xdr:nvSpPr>
        <xdr:cNvPr id="513" name="楕円 512">
          <a:extLst>
            <a:ext uri="{FF2B5EF4-FFF2-40B4-BE49-F238E27FC236}">
              <a16:creationId xmlns:a16="http://schemas.microsoft.com/office/drawing/2014/main" id="{B0E90D22-95E3-44C4-9C5C-E65898C3AF42}"/>
            </a:ext>
          </a:extLst>
        </xdr:cNvPr>
        <xdr:cNvSpPr/>
      </xdr:nvSpPr>
      <xdr:spPr>
        <a:xfrm>
          <a:off x="13655675" y="64750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7620</xdr:rowOff>
    </xdr:from>
    <xdr:to>
      <xdr:col>76</xdr:col>
      <xdr:colOff>114300</xdr:colOff>
      <xdr:row>38</xdr:row>
      <xdr:rowOff>57150</xdr:rowOff>
    </xdr:to>
    <xdr:cxnSp macro="">
      <xdr:nvCxnSpPr>
        <xdr:cNvPr id="514" name="直線コネクタ 513">
          <a:extLst>
            <a:ext uri="{FF2B5EF4-FFF2-40B4-BE49-F238E27FC236}">
              <a16:creationId xmlns:a16="http://schemas.microsoft.com/office/drawing/2014/main" id="{95B497C3-6A0D-4A94-91C1-66828D68E3A9}"/>
            </a:ext>
          </a:extLst>
        </xdr:cNvPr>
        <xdr:cNvCxnSpPr/>
      </xdr:nvCxnSpPr>
      <xdr:spPr>
        <a:xfrm>
          <a:off x="13706475" y="6525895"/>
          <a:ext cx="88582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78740</xdr:rowOff>
    </xdr:from>
    <xdr:to>
      <xdr:col>67</xdr:col>
      <xdr:colOff>101600</xdr:colOff>
      <xdr:row>38</xdr:row>
      <xdr:rowOff>8890</xdr:rowOff>
    </xdr:to>
    <xdr:sp macro="" textlink="">
      <xdr:nvSpPr>
        <xdr:cNvPr id="515" name="楕円 514">
          <a:extLst>
            <a:ext uri="{FF2B5EF4-FFF2-40B4-BE49-F238E27FC236}">
              <a16:creationId xmlns:a16="http://schemas.microsoft.com/office/drawing/2014/main" id="{4C8518AA-5154-42CE-8F1A-134CFE344A5B}"/>
            </a:ext>
          </a:extLst>
        </xdr:cNvPr>
        <xdr:cNvSpPr/>
      </xdr:nvSpPr>
      <xdr:spPr>
        <a:xfrm>
          <a:off x="12763500" y="64223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129540</xdr:rowOff>
    </xdr:from>
    <xdr:to>
      <xdr:col>71</xdr:col>
      <xdr:colOff>177800</xdr:colOff>
      <xdr:row>38</xdr:row>
      <xdr:rowOff>7620</xdr:rowOff>
    </xdr:to>
    <xdr:cxnSp macro="">
      <xdr:nvCxnSpPr>
        <xdr:cNvPr id="516" name="直線コネクタ 515">
          <a:extLst>
            <a:ext uri="{FF2B5EF4-FFF2-40B4-BE49-F238E27FC236}">
              <a16:creationId xmlns:a16="http://schemas.microsoft.com/office/drawing/2014/main" id="{0E486F68-F6AA-42C7-8C72-891234B62737}"/>
            </a:ext>
          </a:extLst>
        </xdr:cNvPr>
        <xdr:cNvCxnSpPr/>
      </xdr:nvCxnSpPr>
      <xdr:spPr>
        <a:xfrm>
          <a:off x="12817475" y="6473190"/>
          <a:ext cx="88900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17" name="n_1aveValue【一般廃棄物処理施設】&#10;有形固定資産減価償却率">
          <a:extLst>
            <a:ext uri="{FF2B5EF4-FFF2-40B4-BE49-F238E27FC236}">
              <a16:creationId xmlns:a16="http://schemas.microsoft.com/office/drawing/2014/main" id="{E08B4559-FD99-44E5-8091-3B8616F96622}"/>
            </a:ext>
          </a:extLst>
        </xdr:cNvPr>
        <xdr:cNvSpPr txBox="1"/>
      </xdr:nvSpPr>
      <xdr:spPr>
        <a:xfrm>
          <a:off x="15269219"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18" name="n_2aveValue【一般廃棄物処理施設】&#10;有形固定資産減価償却率">
          <a:extLst>
            <a:ext uri="{FF2B5EF4-FFF2-40B4-BE49-F238E27FC236}">
              <a16:creationId xmlns:a16="http://schemas.microsoft.com/office/drawing/2014/main" id="{C76C89FD-A434-45B6-AC50-F0F6598FE1AA}"/>
            </a:ext>
          </a:extLst>
        </xdr:cNvPr>
        <xdr:cNvSpPr txBox="1"/>
      </xdr:nvSpPr>
      <xdr:spPr>
        <a:xfrm>
          <a:off x="14392919"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19" name="n_3aveValue【一般廃棄物処理施設】&#10;有形固定資産減価償却率">
          <a:extLst>
            <a:ext uri="{FF2B5EF4-FFF2-40B4-BE49-F238E27FC236}">
              <a16:creationId xmlns:a16="http://schemas.microsoft.com/office/drawing/2014/main" id="{72140888-F027-4D44-8E87-4978E85F0994}"/>
            </a:ext>
          </a:extLst>
        </xdr:cNvPr>
        <xdr:cNvSpPr txBox="1"/>
      </xdr:nvSpPr>
      <xdr:spPr>
        <a:xfrm>
          <a:off x="13503919" y="658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20" name="n_4aveValue【一般廃棄物処理施設】&#10;有形固定資産減価償却率">
          <a:extLst>
            <a:ext uri="{FF2B5EF4-FFF2-40B4-BE49-F238E27FC236}">
              <a16:creationId xmlns:a16="http://schemas.microsoft.com/office/drawing/2014/main" id="{8A2AEBDE-05DD-4EBF-B8C3-8D959CFC35D5}"/>
            </a:ext>
          </a:extLst>
        </xdr:cNvPr>
        <xdr:cNvSpPr txBox="1"/>
      </xdr:nvSpPr>
      <xdr:spPr>
        <a:xfrm>
          <a:off x="12611744" y="658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148607</xdr:rowOff>
    </xdr:from>
    <xdr:ext cx="405111" cy="259045"/>
    <xdr:sp macro="" textlink="">
      <xdr:nvSpPr>
        <xdr:cNvPr id="521" name="n_1mainValue【一般廃棄物処理施設】&#10;有形固定資産減価償却率">
          <a:extLst>
            <a:ext uri="{FF2B5EF4-FFF2-40B4-BE49-F238E27FC236}">
              <a16:creationId xmlns:a16="http://schemas.microsoft.com/office/drawing/2014/main" id="{54A8AC5D-2873-4B60-90E5-2252A0C08AA8}"/>
            </a:ext>
          </a:extLst>
        </xdr:cNvPr>
        <xdr:cNvSpPr txBox="1"/>
      </xdr:nvSpPr>
      <xdr:spPr>
        <a:xfrm>
          <a:off x="15269219"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99077</xdr:rowOff>
    </xdr:from>
    <xdr:ext cx="405111" cy="259045"/>
    <xdr:sp macro="" textlink="">
      <xdr:nvSpPr>
        <xdr:cNvPr id="522" name="n_2mainValue【一般廃棄物処理施設】&#10;有形固定資産減価償却率">
          <a:extLst>
            <a:ext uri="{FF2B5EF4-FFF2-40B4-BE49-F238E27FC236}">
              <a16:creationId xmlns:a16="http://schemas.microsoft.com/office/drawing/2014/main" id="{951AE478-3F76-421F-B79F-3EED7FCD6557}"/>
            </a:ext>
          </a:extLst>
        </xdr:cNvPr>
        <xdr:cNvSpPr txBox="1"/>
      </xdr:nvSpPr>
      <xdr:spPr>
        <a:xfrm>
          <a:off x="14392919"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74947</xdr:rowOff>
    </xdr:from>
    <xdr:ext cx="405111" cy="259045"/>
    <xdr:sp macro="" textlink="">
      <xdr:nvSpPr>
        <xdr:cNvPr id="523" name="n_3mainValue【一般廃棄物処理施設】&#10;有形固定資産減価償却率">
          <a:extLst>
            <a:ext uri="{FF2B5EF4-FFF2-40B4-BE49-F238E27FC236}">
              <a16:creationId xmlns:a16="http://schemas.microsoft.com/office/drawing/2014/main" id="{3C288C14-0557-4537-B3C7-AE6BFCFE5E69}"/>
            </a:ext>
          </a:extLst>
        </xdr:cNvPr>
        <xdr:cNvSpPr txBox="1"/>
      </xdr:nvSpPr>
      <xdr:spPr>
        <a:xfrm>
          <a:off x="1350391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25417</xdr:rowOff>
    </xdr:from>
    <xdr:ext cx="405111" cy="259045"/>
    <xdr:sp macro="" textlink="">
      <xdr:nvSpPr>
        <xdr:cNvPr id="524" name="n_4mainValue【一般廃棄物処理施設】&#10;有形固定資産減価償却率">
          <a:extLst>
            <a:ext uri="{FF2B5EF4-FFF2-40B4-BE49-F238E27FC236}">
              <a16:creationId xmlns:a16="http://schemas.microsoft.com/office/drawing/2014/main" id="{3FD5F64C-707E-4FCD-89B3-B7040EBCB524}"/>
            </a:ext>
          </a:extLst>
        </xdr:cNvPr>
        <xdr:cNvSpPr txBox="1"/>
      </xdr:nvSpPr>
      <xdr:spPr>
        <a:xfrm>
          <a:off x="12611744" y="620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5" name="正方形/長方形 524">
          <a:extLst>
            <a:ext uri="{FF2B5EF4-FFF2-40B4-BE49-F238E27FC236}">
              <a16:creationId xmlns:a16="http://schemas.microsoft.com/office/drawing/2014/main" id="{A2D59DD5-9E81-49F7-9016-BBA1F91F28B7}"/>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6" name="正方形/長方形 525">
          <a:extLst>
            <a:ext uri="{FF2B5EF4-FFF2-40B4-BE49-F238E27FC236}">
              <a16:creationId xmlns:a16="http://schemas.microsoft.com/office/drawing/2014/main" id="{ED7832D6-3A01-4321-A1A5-5F89B3F27CAD}"/>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7" name="正方形/長方形 526">
          <a:extLst>
            <a:ext uri="{FF2B5EF4-FFF2-40B4-BE49-F238E27FC236}">
              <a16:creationId xmlns:a16="http://schemas.microsoft.com/office/drawing/2014/main" id="{8402B0FD-AF44-4DDC-8B2E-F7E6C3B07321}"/>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8" name="正方形/長方形 527">
          <a:extLst>
            <a:ext uri="{FF2B5EF4-FFF2-40B4-BE49-F238E27FC236}">
              <a16:creationId xmlns:a16="http://schemas.microsoft.com/office/drawing/2014/main" id="{17D97051-A78D-441E-9CF7-3280D0ECE29A}"/>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9" name="正方形/長方形 528">
          <a:extLst>
            <a:ext uri="{FF2B5EF4-FFF2-40B4-BE49-F238E27FC236}">
              <a16:creationId xmlns:a16="http://schemas.microsoft.com/office/drawing/2014/main" id="{2ED5F905-718A-4A49-8E40-8136AE001396}"/>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0" name="正方形/長方形 529">
          <a:extLst>
            <a:ext uri="{FF2B5EF4-FFF2-40B4-BE49-F238E27FC236}">
              <a16:creationId xmlns:a16="http://schemas.microsoft.com/office/drawing/2014/main" id="{9E3C35C8-FFDF-49DB-976F-B71858CF7761}"/>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1" name="正方形/長方形 530">
          <a:extLst>
            <a:ext uri="{FF2B5EF4-FFF2-40B4-BE49-F238E27FC236}">
              <a16:creationId xmlns:a16="http://schemas.microsoft.com/office/drawing/2014/main" id="{3FF62447-4924-46C3-B335-54C08353F145}"/>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2" name="正方形/長方形 531">
          <a:extLst>
            <a:ext uri="{FF2B5EF4-FFF2-40B4-BE49-F238E27FC236}">
              <a16:creationId xmlns:a16="http://schemas.microsoft.com/office/drawing/2014/main" id="{17CACD40-13C7-4C35-9B55-9BEC2CA31A6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3" name="テキスト ボックス 532">
          <a:extLst>
            <a:ext uri="{FF2B5EF4-FFF2-40B4-BE49-F238E27FC236}">
              <a16:creationId xmlns:a16="http://schemas.microsoft.com/office/drawing/2014/main" id="{2304FF19-C840-418C-88CC-AB634AA328C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4" name="直線コネクタ 533">
          <a:extLst>
            <a:ext uri="{FF2B5EF4-FFF2-40B4-BE49-F238E27FC236}">
              <a16:creationId xmlns:a16="http://schemas.microsoft.com/office/drawing/2014/main" id="{BB47A4D8-BA97-44EB-A179-CE7368D35D9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5" name="直線コネクタ 534">
          <a:extLst>
            <a:ext uri="{FF2B5EF4-FFF2-40B4-BE49-F238E27FC236}">
              <a16:creationId xmlns:a16="http://schemas.microsoft.com/office/drawing/2014/main" id="{E41AC72B-866E-4B08-BF7B-70CC79EB37A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6" name="テキスト ボックス 535">
          <a:extLst>
            <a:ext uri="{FF2B5EF4-FFF2-40B4-BE49-F238E27FC236}">
              <a16:creationId xmlns:a16="http://schemas.microsoft.com/office/drawing/2014/main" id="{0829BAF5-BAC1-4E56-B2E4-CE99F0749D99}"/>
            </a:ext>
          </a:extLst>
        </xdr:cNvPr>
        <xdr:cNvSpPr txBox="1"/>
      </xdr:nvSpPr>
      <xdr:spPr>
        <a:xfrm>
          <a:off x="18039214" y="70237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7" name="直線コネクタ 536">
          <a:extLst>
            <a:ext uri="{FF2B5EF4-FFF2-40B4-BE49-F238E27FC236}">
              <a16:creationId xmlns:a16="http://schemas.microsoft.com/office/drawing/2014/main" id="{38B12F31-FFE6-43C3-91AC-3F7EFAF8E90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38" name="テキスト ボックス 537">
          <a:extLst>
            <a:ext uri="{FF2B5EF4-FFF2-40B4-BE49-F238E27FC236}">
              <a16:creationId xmlns:a16="http://schemas.microsoft.com/office/drawing/2014/main" id="{5660169F-0CD7-42B6-979A-A2E5BD6BA8D9}"/>
            </a:ext>
          </a:extLst>
        </xdr:cNvPr>
        <xdr:cNvSpPr txBox="1"/>
      </xdr:nvSpPr>
      <xdr:spPr>
        <a:xfrm>
          <a:off x="17695756" y="6566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39" name="直線コネクタ 538">
          <a:extLst>
            <a:ext uri="{FF2B5EF4-FFF2-40B4-BE49-F238E27FC236}">
              <a16:creationId xmlns:a16="http://schemas.microsoft.com/office/drawing/2014/main" id="{07709BB5-8C86-494D-A374-7E03706692C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40" name="テキスト ボックス 539">
          <a:extLst>
            <a:ext uri="{FF2B5EF4-FFF2-40B4-BE49-F238E27FC236}">
              <a16:creationId xmlns:a16="http://schemas.microsoft.com/office/drawing/2014/main" id="{79CE5135-FD8E-4D89-BE86-A412B7844F4D}"/>
            </a:ext>
          </a:extLst>
        </xdr:cNvPr>
        <xdr:cNvSpPr txBox="1"/>
      </xdr:nvSpPr>
      <xdr:spPr>
        <a:xfrm>
          <a:off x="17695756" y="6109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1" name="直線コネクタ 540">
          <a:extLst>
            <a:ext uri="{FF2B5EF4-FFF2-40B4-BE49-F238E27FC236}">
              <a16:creationId xmlns:a16="http://schemas.microsoft.com/office/drawing/2014/main" id="{CA7661EF-55F3-4627-9773-53D5942BEFF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42" name="テキスト ボックス 541">
          <a:extLst>
            <a:ext uri="{FF2B5EF4-FFF2-40B4-BE49-F238E27FC236}">
              <a16:creationId xmlns:a16="http://schemas.microsoft.com/office/drawing/2014/main" id="{A26C0ED1-8BE2-4CB9-9712-F5A16BDAFA28}"/>
            </a:ext>
          </a:extLst>
        </xdr:cNvPr>
        <xdr:cNvSpPr txBox="1"/>
      </xdr:nvSpPr>
      <xdr:spPr>
        <a:xfrm>
          <a:off x="17695756" y="5652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3" name="直線コネクタ 542">
          <a:extLst>
            <a:ext uri="{FF2B5EF4-FFF2-40B4-BE49-F238E27FC236}">
              <a16:creationId xmlns:a16="http://schemas.microsoft.com/office/drawing/2014/main" id="{F78B2E03-52A4-4D00-9ECA-94E22B3184E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4" name="テキスト ボックス 543">
          <a:extLst>
            <a:ext uri="{FF2B5EF4-FFF2-40B4-BE49-F238E27FC236}">
              <a16:creationId xmlns:a16="http://schemas.microsoft.com/office/drawing/2014/main" id="{43F947B4-0BB8-4539-98D0-82A77AB565A9}"/>
            </a:ext>
          </a:extLst>
        </xdr:cNvPr>
        <xdr:cNvSpPr txBox="1"/>
      </xdr:nvSpPr>
      <xdr:spPr>
        <a:xfrm>
          <a:off x="17695756" y="519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5" name="【一般廃棄物処理施設】&#10;一人当たり有形固定資産（償却資産）額グラフ枠">
          <a:extLst>
            <a:ext uri="{FF2B5EF4-FFF2-40B4-BE49-F238E27FC236}">
              <a16:creationId xmlns:a16="http://schemas.microsoft.com/office/drawing/2014/main" id="{8C22C798-4BB6-499E-8579-B2885ED9759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46" name="直線コネクタ 545">
          <a:extLst>
            <a:ext uri="{FF2B5EF4-FFF2-40B4-BE49-F238E27FC236}">
              <a16:creationId xmlns:a16="http://schemas.microsoft.com/office/drawing/2014/main" id="{F84AE995-717E-403A-BCC1-7931AC23722E}"/>
            </a:ext>
          </a:extLst>
        </xdr:cNvPr>
        <xdr:cNvCxnSpPr/>
      </xdr:nvCxnSpPr>
      <xdr:spPr>
        <a:xfrm flipV="1">
          <a:off x="22164039" y="5822584"/>
          <a:ext cx="0" cy="1338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47" name="【一般廃棄物処理施設】&#10;一人当たり有形固定資産（償却資産）額最小値テキスト">
          <a:extLst>
            <a:ext uri="{FF2B5EF4-FFF2-40B4-BE49-F238E27FC236}">
              <a16:creationId xmlns:a16="http://schemas.microsoft.com/office/drawing/2014/main" id="{61C86816-1565-41C3-B682-7729774A7BAD}"/>
            </a:ext>
          </a:extLst>
        </xdr:cNvPr>
        <xdr:cNvSpPr txBox="1"/>
      </xdr:nvSpPr>
      <xdr:spPr>
        <a:xfrm>
          <a:off x="22202775"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48" name="直線コネクタ 547">
          <a:extLst>
            <a:ext uri="{FF2B5EF4-FFF2-40B4-BE49-F238E27FC236}">
              <a16:creationId xmlns:a16="http://schemas.microsoft.com/office/drawing/2014/main" id="{4DF573D8-35C0-4F8A-A63B-FC9DB0EEB835}"/>
            </a:ext>
          </a:extLst>
        </xdr:cNvPr>
        <xdr:cNvCxnSpPr/>
      </xdr:nvCxnSpPr>
      <xdr:spPr>
        <a:xfrm>
          <a:off x="22075775" y="716156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49" name="【一般廃棄物処理施設】&#10;一人当たり有形固定資産（償却資産）額最大値テキスト">
          <a:extLst>
            <a:ext uri="{FF2B5EF4-FFF2-40B4-BE49-F238E27FC236}">
              <a16:creationId xmlns:a16="http://schemas.microsoft.com/office/drawing/2014/main" id="{8E961AFF-58BC-419B-942B-70AEFEB4BAA1}"/>
            </a:ext>
          </a:extLst>
        </xdr:cNvPr>
        <xdr:cNvSpPr txBox="1"/>
      </xdr:nvSpPr>
      <xdr:spPr>
        <a:xfrm>
          <a:off x="22202775" y="559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50" name="直線コネクタ 549">
          <a:extLst>
            <a:ext uri="{FF2B5EF4-FFF2-40B4-BE49-F238E27FC236}">
              <a16:creationId xmlns:a16="http://schemas.microsoft.com/office/drawing/2014/main" id="{3E704147-EFB6-449A-B164-400FDA958633}"/>
            </a:ext>
          </a:extLst>
        </xdr:cNvPr>
        <xdr:cNvCxnSpPr/>
      </xdr:nvCxnSpPr>
      <xdr:spPr>
        <a:xfrm>
          <a:off x="22075775" y="582258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51" name="【一般廃棄物処理施設】&#10;一人当たり有形固定資産（償却資産）額平均値テキスト">
          <a:extLst>
            <a:ext uri="{FF2B5EF4-FFF2-40B4-BE49-F238E27FC236}">
              <a16:creationId xmlns:a16="http://schemas.microsoft.com/office/drawing/2014/main" id="{D201C9DB-0AF7-4DC4-A58E-F0ACCFE371BA}"/>
            </a:ext>
          </a:extLst>
        </xdr:cNvPr>
        <xdr:cNvSpPr txBox="1"/>
      </xdr:nvSpPr>
      <xdr:spPr>
        <a:xfrm>
          <a:off x="22202775" y="6700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52" name="フローチャート: 判断 551">
          <a:extLst>
            <a:ext uri="{FF2B5EF4-FFF2-40B4-BE49-F238E27FC236}">
              <a16:creationId xmlns:a16="http://schemas.microsoft.com/office/drawing/2014/main" id="{B7E6FB49-A6B0-47F7-819F-5633D9DC801B}"/>
            </a:ext>
          </a:extLst>
        </xdr:cNvPr>
        <xdr:cNvSpPr/>
      </xdr:nvSpPr>
      <xdr:spPr>
        <a:xfrm>
          <a:off x="22113875" y="672211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53" name="フローチャート: 判断 552">
          <a:extLst>
            <a:ext uri="{FF2B5EF4-FFF2-40B4-BE49-F238E27FC236}">
              <a16:creationId xmlns:a16="http://schemas.microsoft.com/office/drawing/2014/main" id="{48A2F34F-DFAF-4499-9BB0-6C436EA425EB}"/>
            </a:ext>
          </a:extLst>
        </xdr:cNvPr>
        <xdr:cNvSpPr/>
      </xdr:nvSpPr>
      <xdr:spPr>
        <a:xfrm>
          <a:off x="21275675" y="672066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54" name="フローチャート: 判断 553">
          <a:extLst>
            <a:ext uri="{FF2B5EF4-FFF2-40B4-BE49-F238E27FC236}">
              <a16:creationId xmlns:a16="http://schemas.microsoft.com/office/drawing/2014/main" id="{F1921F95-C9ED-4561-9B2E-8AFC7744AD70}"/>
            </a:ext>
          </a:extLst>
        </xdr:cNvPr>
        <xdr:cNvSpPr/>
      </xdr:nvSpPr>
      <xdr:spPr>
        <a:xfrm>
          <a:off x="20383500" y="673576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55" name="フローチャート: 判断 554">
          <a:extLst>
            <a:ext uri="{FF2B5EF4-FFF2-40B4-BE49-F238E27FC236}">
              <a16:creationId xmlns:a16="http://schemas.microsoft.com/office/drawing/2014/main" id="{995BD7A1-59DC-42A7-864E-82420F4B3C42}"/>
            </a:ext>
          </a:extLst>
        </xdr:cNvPr>
        <xdr:cNvSpPr/>
      </xdr:nvSpPr>
      <xdr:spPr>
        <a:xfrm>
          <a:off x="19497675"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56" name="フローチャート: 判断 555">
          <a:extLst>
            <a:ext uri="{FF2B5EF4-FFF2-40B4-BE49-F238E27FC236}">
              <a16:creationId xmlns:a16="http://schemas.microsoft.com/office/drawing/2014/main" id="{436751BA-AD64-4703-8303-E2668CDDC834}"/>
            </a:ext>
          </a:extLst>
        </xdr:cNvPr>
        <xdr:cNvSpPr/>
      </xdr:nvSpPr>
      <xdr:spPr>
        <a:xfrm>
          <a:off x="18608675" y="672049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7" name="テキスト ボックス 556">
          <a:extLst>
            <a:ext uri="{FF2B5EF4-FFF2-40B4-BE49-F238E27FC236}">
              <a16:creationId xmlns:a16="http://schemas.microsoft.com/office/drawing/2014/main" id="{3504B3FA-11F6-4B0A-B83D-2DD2FFF8FD39}"/>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8" name="テキスト ボックス 557">
          <a:extLst>
            <a:ext uri="{FF2B5EF4-FFF2-40B4-BE49-F238E27FC236}">
              <a16:creationId xmlns:a16="http://schemas.microsoft.com/office/drawing/2014/main" id="{5F4C4E60-4227-4D74-A7D5-A5C1CC0F0C92}"/>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B8AAD821-A97C-46ED-9FFC-2496E136D065}"/>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9DEAF209-CF95-4EBF-B592-F142A5A9B69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2A214C12-F703-4A05-B485-537CA7094B79}"/>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90153</xdr:rowOff>
    </xdr:from>
    <xdr:to>
      <xdr:col>112</xdr:col>
      <xdr:colOff>38100</xdr:colOff>
      <xdr:row>41</xdr:row>
      <xdr:rowOff>20303</xdr:rowOff>
    </xdr:to>
    <xdr:sp macro="" textlink="">
      <xdr:nvSpPr>
        <xdr:cNvPr id="562" name="楕円 561">
          <a:extLst>
            <a:ext uri="{FF2B5EF4-FFF2-40B4-BE49-F238E27FC236}">
              <a16:creationId xmlns:a16="http://schemas.microsoft.com/office/drawing/2014/main" id="{5A7F7DA8-FCBA-43EA-954E-4DC074869F5D}"/>
            </a:ext>
          </a:extLst>
        </xdr:cNvPr>
        <xdr:cNvSpPr/>
      </xdr:nvSpPr>
      <xdr:spPr>
        <a:xfrm>
          <a:off x="21275675" y="695132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93230</xdr:rowOff>
    </xdr:from>
    <xdr:to>
      <xdr:col>107</xdr:col>
      <xdr:colOff>101600</xdr:colOff>
      <xdr:row>41</xdr:row>
      <xdr:rowOff>23380</xdr:rowOff>
    </xdr:to>
    <xdr:sp macro="" textlink="">
      <xdr:nvSpPr>
        <xdr:cNvPr id="563" name="楕円 562">
          <a:extLst>
            <a:ext uri="{FF2B5EF4-FFF2-40B4-BE49-F238E27FC236}">
              <a16:creationId xmlns:a16="http://schemas.microsoft.com/office/drawing/2014/main" id="{8B67F694-F4CD-4C79-B3BC-4271463E281C}"/>
            </a:ext>
          </a:extLst>
        </xdr:cNvPr>
        <xdr:cNvSpPr/>
      </xdr:nvSpPr>
      <xdr:spPr>
        <a:xfrm>
          <a:off x="20383500" y="6951230"/>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140953</xdr:rowOff>
    </xdr:from>
    <xdr:to>
      <xdr:col>111</xdr:col>
      <xdr:colOff>177800</xdr:colOff>
      <xdr:row>40</xdr:row>
      <xdr:rowOff>144030</xdr:rowOff>
    </xdr:to>
    <xdr:cxnSp macro="">
      <xdr:nvCxnSpPr>
        <xdr:cNvPr id="564" name="直線コネクタ 563">
          <a:extLst>
            <a:ext uri="{FF2B5EF4-FFF2-40B4-BE49-F238E27FC236}">
              <a16:creationId xmlns:a16="http://schemas.microsoft.com/office/drawing/2014/main" id="{FA4350BA-683B-4874-BD8D-7F42B4DEFDFD}"/>
            </a:ext>
          </a:extLst>
        </xdr:cNvPr>
        <xdr:cNvCxnSpPr/>
      </xdr:nvCxnSpPr>
      <xdr:spPr>
        <a:xfrm flipV="1">
          <a:off x="20437475" y="7002128"/>
          <a:ext cx="889000" cy="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95964</xdr:rowOff>
    </xdr:from>
    <xdr:to>
      <xdr:col>102</xdr:col>
      <xdr:colOff>165100</xdr:colOff>
      <xdr:row>41</xdr:row>
      <xdr:rowOff>26114</xdr:rowOff>
    </xdr:to>
    <xdr:sp macro="" textlink="">
      <xdr:nvSpPr>
        <xdr:cNvPr id="565" name="楕円 564">
          <a:extLst>
            <a:ext uri="{FF2B5EF4-FFF2-40B4-BE49-F238E27FC236}">
              <a16:creationId xmlns:a16="http://schemas.microsoft.com/office/drawing/2014/main" id="{977630C9-ECBC-4B44-9378-B044A50089DE}"/>
            </a:ext>
          </a:extLst>
        </xdr:cNvPr>
        <xdr:cNvSpPr/>
      </xdr:nvSpPr>
      <xdr:spPr>
        <a:xfrm>
          <a:off x="19497675" y="695396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144030</xdr:rowOff>
    </xdr:from>
    <xdr:to>
      <xdr:col>107</xdr:col>
      <xdr:colOff>50800</xdr:colOff>
      <xdr:row>40</xdr:row>
      <xdr:rowOff>146764</xdr:rowOff>
    </xdr:to>
    <xdr:cxnSp macro="">
      <xdr:nvCxnSpPr>
        <xdr:cNvPr id="566" name="直線コネクタ 565">
          <a:extLst>
            <a:ext uri="{FF2B5EF4-FFF2-40B4-BE49-F238E27FC236}">
              <a16:creationId xmlns:a16="http://schemas.microsoft.com/office/drawing/2014/main" id="{521B5E74-52E5-424C-A336-D4AD95B40380}"/>
            </a:ext>
          </a:extLst>
        </xdr:cNvPr>
        <xdr:cNvCxnSpPr/>
      </xdr:nvCxnSpPr>
      <xdr:spPr>
        <a:xfrm flipV="1">
          <a:off x="19545300" y="7005205"/>
          <a:ext cx="892175" cy="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98813</xdr:rowOff>
    </xdr:from>
    <xdr:to>
      <xdr:col>98</xdr:col>
      <xdr:colOff>38100</xdr:colOff>
      <xdr:row>41</xdr:row>
      <xdr:rowOff>28963</xdr:rowOff>
    </xdr:to>
    <xdr:sp macro="" textlink="">
      <xdr:nvSpPr>
        <xdr:cNvPr id="567" name="楕円 566">
          <a:extLst>
            <a:ext uri="{FF2B5EF4-FFF2-40B4-BE49-F238E27FC236}">
              <a16:creationId xmlns:a16="http://schemas.microsoft.com/office/drawing/2014/main" id="{0C29126E-2073-4ED8-98EB-C58F91E2ADF3}"/>
            </a:ext>
          </a:extLst>
        </xdr:cNvPr>
        <xdr:cNvSpPr/>
      </xdr:nvSpPr>
      <xdr:spPr>
        <a:xfrm>
          <a:off x="18608675" y="695681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146764</xdr:rowOff>
    </xdr:from>
    <xdr:to>
      <xdr:col>102</xdr:col>
      <xdr:colOff>114300</xdr:colOff>
      <xdr:row>40</xdr:row>
      <xdr:rowOff>149613</xdr:rowOff>
    </xdr:to>
    <xdr:cxnSp macro="">
      <xdr:nvCxnSpPr>
        <xdr:cNvPr id="568" name="直線コネクタ 567">
          <a:extLst>
            <a:ext uri="{FF2B5EF4-FFF2-40B4-BE49-F238E27FC236}">
              <a16:creationId xmlns:a16="http://schemas.microsoft.com/office/drawing/2014/main" id="{9EE4DF5C-A49D-4317-9A68-DDCE6831FAAC}"/>
            </a:ext>
          </a:extLst>
        </xdr:cNvPr>
        <xdr:cNvCxnSpPr/>
      </xdr:nvCxnSpPr>
      <xdr:spPr>
        <a:xfrm flipV="1">
          <a:off x="18659475" y="7007939"/>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69" name="n_1aveValue【一般廃棄物処理施設】&#10;一人当たり有形固定資産（償却資産）額">
          <a:extLst>
            <a:ext uri="{FF2B5EF4-FFF2-40B4-BE49-F238E27FC236}">
              <a16:creationId xmlns:a16="http://schemas.microsoft.com/office/drawing/2014/main" id="{7B659BEB-A59B-415C-8338-199D489704B4}"/>
            </a:ext>
          </a:extLst>
        </xdr:cNvPr>
        <xdr:cNvSpPr txBox="1"/>
      </xdr:nvSpPr>
      <xdr:spPr>
        <a:xfrm>
          <a:off x="21046586"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570" name="n_2aveValue【一般廃棄物処理施設】&#10;一人当たり有形固定資産（償却資産）額">
          <a:extLst>
            <a:ext uri="{FF2B5EF4-FFF2-40B4-BE49-F238E27FC236}">
              <a16:creationId xmlns:a16="http://schemas.microsoft.com/office/drawing/2014/main" id="{EF25593C-9A45-46EC-A143-B0827BF08080}"/>
            </a:ext>
          </a:extLst>
        </xdr:cNvPr>
        <xdr:cNvSpPr txBox="1"/>
      </xdr:nvSpPr>
      <xdr:spPr>
        <a:xfrm>
          <a:off x="20170286" y="651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571" name="n_3aveValue【一般廃棄物処理施設】&#10;一人当たり有形固定資産（償却資産）額">
          <a:extLst>
            <a:ext uri="{FF2B5EF4-FFF2-40B4-BE49-F238E27FC236}">
              <a16:creationId xmlns:a16="http://schemas.microsoft.com/office/drawing/2014/main" id="{3F03D8AF-6469-4CD4-9FDA-43AC767DEA05}"/>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572" name="n_4aveValue【一般廃棄物処理施設】&#10;一人当たり有形固定資産（償却資産）額">
          <a:extLst>
            <a:ext uri="{FF2B5EF4-FFF2-40B4-BE49-F238E27FC236}">
              <a16:creationId xmlns:a16="http://schemas.microsoft.com/office/drawing/2014/main" id="{CF7C2B23-6BA7-44E7-9FBB-623F09A694C8}"/>
            </a:ext>
          </a:extLst>
        </xdr:cNvPr>
        <xdr:cNvSpPr txBox="1"/>
      </xdr:nvSpPr>
      <xdr:spPr>
        <a:xfrm>
          <a:off x="18392286"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11430</xdr:rowOff>
    </xdr:from>
    <xdr:ext cx="534377" cy="259045"/>
    <xdr:sp macro="" textlink="">
      <xdr:nvSpPr>
        <xdr:cNvPr id="573" name="n_1mainValue【一般廃棄物処理施設】&#10;一人当たり有形固定資産（償却資産）額">
          <a:extLst>
            <a:ext uri="{FF2B5EF4-FFF2-40B4-BE49-F238E27FC236}">
              <a16:creationId xmlns:a16="http://schemas.microsoft.com/office/drawing/2014/main" id="{7E393668-1FA5-4EF2-8C44-2A6D045C7BC6}"/>
            </a:ext>
          </a:extLst>
        </xdr:cNvPr>
        <xdr:cNvSpPr txBox="1"/>
      </xdr:nvSpPr>
      <xdr:spPr>
        <a:xfrm>
          <a:off x="21046586" y="704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14507</xdr:rowOff>
    </xdr:from>
    <xdr:ext cx="534377" cy="259045"/>
    <xdr:sp macro="" textlink="">
      <xdr:nvSpPr>
        <xdr:cNvPr id="574" name="n_2mainValue【一般廃棄物処理施設】&#10;一人当たり有形固定資産（償却資産）額">
          <a:extLst>
            <a:ext uri="{FF2B5EF4-FFF2-40B4-BE49-F238E27FC236}">
              <a16:creationId xmlns:a16="http://schemas.microsoft.com/office/drawing/2014/main" id="{7345B775-20BB-4C8E-A58B-6E6DE303DDF0}"/>
            </a:ext>
          </a:extLst>
        </xdr:cNvPr>
        <xdr:cNvSpPr txBox="1"/>
      </xdr:nvSpPr>
      <xdr:spPr>
        <a:xfrm>
          <a:off x="20170286" y="704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17241</xdr:rowOff>
    </xdr:from>
    <xdr:ext cx="534377" cy="259045"/>
    <xdr:sp macro="" textlink="">
      <xdr:nvSpPr>
        <xdr:cNvPr id="575" name="n_3mainValue【一般廃棄物処理施設】&#10;一人当たり有形固定資産（償却資産）額">
          <a:extLst>
            <a:ext uri="{FF2B5EF4-FFF2-40B4-BE49-F238E27FC236}">
              <a16:creationId xmlns:a16="http://schemas.microsoft.com/office/drawing/2014/main" id="{E21EA6F3-9B8F-4DCE-A6A0-DF2F4479E18E}"/>
            </a:ext>
          </a:extLst>
        </xdr:cNvPr>
        <xdr:cNvSpPr txBox="1"/>
      </xdr:nvSpPr>
      <xdr:spPr>
        <a:xfrm>
          <a:off x="19278111" y="704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20090</xdr:rowOff>
    </xdr:from>
    <xdr:ext cx="534377" cy="259045"/>
    <xdr:sp macro="" textlink="">
      <xdr:nvSpPr>
        <xdr:cNvPr id="576" name="n_4mainValue【一般廃棄物処理施設】&#10;一人当たり有形固定資産（償却資産）額">
          <a:extLst>
            <a:ext uri="{FF2B5EF4-FFF2-40B4-BE49-F238E27FC236}">
              <a16:creationId xmlns:a16="http://schemas.microsoft.com/office/drawing/2014/main" id="{02049D50-A44E-4DA5-9401-7A440E1CBE38}"/>
            </a:ext>
          </a:extLst>
        </xdr:cNvPr>
        <xdr:cNvSpPr txBox="1"/>
      </xdr:nvSpPr>
      <xdr:spPr>
        <a:xfrm>
          <a:off x="18392286" y="704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7" name="正方形/長方形 576">
          <a:extLst>
            <a:ext uri="{FF2B5EF4-FFF2-40B4-BE49-F238E27FC236}">
              <a16:creationId xmlns:a16="http://schemas.microsoft.com/office/drawing/2014/main" id="{726B2187-412C-4440-962C-7C228B8D5B1D}"/>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8" name="正方形/長方形 577">
          <a:extLst>
            <a:ext uri="{FF2B5EF4-FFF2-40B4-BE49-F238E27FC236}">
              <a16:creationId xmlns:a16="http://schemas.microsoft.com/office/drawing/2014/main" id="{089F2E98-07C4-41DA-976B-B4BE0B3C89C8}"/>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9" name="正方形/長方形 578">
          <a:extLst>
            <a:ext uri="{FF2B5EF4-FFF2-40B4-BE49-F238E27FC236}">
              <a16:creationId xmlns:a16="http://schemas.microsoft.com/office/drawing/2014/main" id="{DFA60035-5312-4753-B79E-4F00AACB7939}"/>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0" name="正方形/長方形 579">
          <a:extLst>
            <a:ext uri="{FF2B5EF4-FFF2-40B4-BE49-F238E27FC236}">
              <a16:creationId xmlns:a16="http://schemas.microsoft.com/office/drawing/2014/main" id="{99A41EB7-901E-4D66-90A2-0FD1B1FB55BF}"/>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1" name="正方形/長方形 580">
          <a:extLst>
            <a:ext uri="{FF2B5EF4-FFF2-40B4-BE49-F238E27FC236}">
              <a16:creationId xmlns:a16="http://schemas.microsoft.com/office/drawing/2014/main" id="{2211BAAB-D8BF-4015-8FC2-14EA4BE88126}"/>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2" name="正方形/長方形 581">
          <a:extLst>
            <a:ext uri="{FF2B5EF4-FFF2-40B4-BE49-F238E27FC236}">
              <a16:creationId xmlns:a16="http://schemas.microsoft.com/office/drawing/2014/main" id="{3DF58F82-0D32-48E5-B49C-8209059AB1EF}"/>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3" name="正方形/長方形 582">
          <a:extLst>
            <a:ext uri="{FF2B5EF4-FFF2-40B4-BE49-F238E27FC236}">
              <a16:creationId xmlns:a16="http://schemas.microsoft.com/office/drawing/2014/main" id="{1E37E2CA-1794-42AF-B23F-7BC312E5E2CD}"/>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4" name="正方形/長方形 583">
          <a:extLst>
            <a:ext uri="{FF2B5EF4-FFF2-40B4-BE49-F238E27FC236}">
              <a16:creationId xmlns:a16="http://schemas.microsoft.com/office/drawing/2014/main" id="{CE5585BB-FF43-4EF9-9693-A944F32B6319}"/>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5" name="テキスト ボックス 584">
          <a:extLst>
            <a:ext uri="{FF2B5EF4-FFF2-40B4-BE49-F238E27FC236}">
              <a16:creationId xmlns:a16="http://schemas.microsoft.com/office/drawing/2014/main" id="{5E129F3C-8B29-4589-8392-D99C883B5D11}"/>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6" name="直線コネクタ 585">
          <a:extLst>
            <a:ext uri="{FF2B5EF4-FFF2-40B4-BE49-F238E27FC236}">
              <a16:creationId xmlns:a16="http://schemas.microsoft.com/office/drawing/2014/main" id="{7713B277-E244-4BD6-8B66-440B181567CC}"/>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7" name="テキスト ボックス 586">
          <a:extLst>
            <a:ext uri="{FF2B5EF4-FFF2-40B4-BE49-F238E27FC236}">
              <a16:creationId xmlns:a16="http://schemas.microsoft.com/office/drawing/2014/main" id="{E31AA25B-C294-4C28-9A90-96D79094A7F8}"/>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88" name="直線コネクタ 587">
          <a:extLst>
            <a:ext uri="{FF2B5EF4-FFF2-40B4-BE49-F238E27FC236}">
              <a16:creationId xmlns:a16="http://schemas.microsoft.com/office/drawing/2014/main" id="{A03D764A-22AF-46A1-A45B-5EA92D5AF854}"/>
            </a:ext>
          </a:extLst>
        </xdr:cNvPr>
        <xdr:cNvCxnSpPr/>
      </xdr:nvCxnSpPr>
      <xdr:spPr>
        <a:xfrm>
          <a:off x="12449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89" name="テキスト ボックス 588">
          <a:extLst>
            <a:ext uri="{FF2B5EF4-FFF2-40B4-BE49-F238E27FC236}">
              <a16:creationId xmlns:a16="http://schemas.microsoft.com/office/drawing/2014/main" id="{156B1327-9499-4E16-9CBB-4996489B9E6C}"/>
            </a:ext>
          </a:extLst>
        </xdr:cNvPr>
        <xdr:cNvSpPr txBox="1"/>
      </xdr:nvSpPr>
      <xdr:spPr>
        <a:xfrm>
          <a:off x="11978821"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0" name="直線コネクタ 589">
          <a:extLst>
            <a:ext uri="{FF2B5EF4-FFF2-40B4-BE49-F238E27FC236}">
              <a16:creationId xmlns:a16="http://schemas.microsoft.com/office/drawing/2014/main" id="{30D60B93-86E1-4B8A-AB03-1C31DEBADED6}"/>
            </a:ext>
          </a:extLst>
        </xdr:cNvPr>
        <xdr:cNvCxnSpPr/>
      </xdr:nvCxnSpPr>
      <xdr:spPr>
        <a:xfrm>
          <a:off x="12449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1" name="テキスト ボックス 590">
          <a:extLst>
            <a:ext uri="{FF2B5EF4-FFF2-40B4-BE49-F238E27FC236}">
              <a16:creationId xmlns:a16="http://schemas.microsoft.com/office/drawing/2014/main" id="{CCE3362A-B74D-4EB6-B964-D621778F9F87}"/>
            </a:ext>
          </a:extLst>
        </xdr:cNvPr>
        <xdr:cNvSpPr txBox="1"/>
      </xdr:nvSpPr>
      <xdr:spPr>
        <a:xfrm>
          <a:off x="12042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2" name="直線コネクタ 591">
          <a:extLst>
            <a:ext uri="{FF2B5EF4-FFF2-40B4-BE49-F238E27FC236}">
              <a16:creationId xmlns:a16="http://schemas.microsoft.com/office/drawing/2014/main" id="{169F2537-6D79-4A0A-AF4F-7C7D4C726A9E}"/>
            </a:ext>
          </a:extLst>
        </xdr:cNvPr>
        <xdr:cNvCxnSpPr/>
      </xdr:nvCxnSpPr>
      <xdr:spPr>
        <a:xfrm>
          <a:off x="12449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3" name="テキスト ボックス 592">
          <a:extLst>
            <a:ext uri="{FF2B5EF4-FFF2-40B4-BE49-F238E27FC236}">
              <a16:creationId xmlns:a16="http://schemas.microsoft.com/office/drawing/2014/main" id="{085E383E-142A-47F3-AF7B-1A273D852BF2}"/>
            </a:ext>
          </a:extLst>
        </xdr:cNvPr>
        <xdr:cNvSpPr txBox="1"/>
      </xdr:nvSpPr>
      <xdr:spPr>
        <a:xfrm>
          <a:off x="12042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4" name="直線コネクタ 593">
          <a:extLst>
            <a:ext uri="{FF2B5EF4-FFF2-40B4-BE49-F238E27FC236}">
              <a16:creationId xmlns:a16="http://schemas.microsoft.com/office/drawing/2014/main" id="{0F9FA354-A159-4A50-9AD9-AA3A1736302C}"/>
            </a:ext>
          </a:extLst>
        </xdr:cNvPr>
        <xdr:cNvCxnSpPr/>
      </xdr:nvCxnSpPr>
      <xdr:spPr>
        <a:xfrm>
          <a:off x="12449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5" name="テキスト ボックス 594">
          <a:extLst>
            <a:ext uri="{FF2B5EF4-FFF2-40B4-BE49-F238E27FC236}">
              <a16:creationId xmlns:a16="http://schemas.microsoft.com/office/drawing/2014/main" id="{32453AC0-4111-45C1-BD38-BBE7B8E6A3B0}"/>
            </a:ext>
          </a:extLst>
        </xdr:cNvPr>
        <xdr:cNvSpPr txBox="1"/>
      </xdr:nvSpPr>
      <xdr:spPr>
        <a:xfrm>
          <a:off x="12042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6" name="直線コネクタ 595">
          <a:extLst>
            <a:ext uri="{FF2B5EF4-FFF2-40B4-BE49-F238E27FC236}">
              <a16:creationId xmlns:a16="http://schemas.microsoft.com/office/drawing/2014/main" id="{6B73CC64-0FDD-4005-A0E7-A38AF9A9B2D3}"/>
            </a:ext>
          </a:extLst>
        </xdr:cNvPr>
        <xdr:cNvCxnSpPr/>
      </xdr:nvCxnSpPr>
      <xdr:spPr>
        <a:xfrm>
          <a:off x="12449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97" name="テキスト ボックス 596">
          <a:extLst>
            <a:ext uri="{FF2B5EF4-FFF2-40B4-BE49-F238E27FC236}">
              <a16:creationId xmlns:a16="http://schemas.microsoft.com/office/drawing/2014/main" id="{D23B0EFA-B5AA-4EA5-B5B0-71C4AABAD9A7}"/>
            </a:ext>
          </a:extLst>
        </xdr:cNvPr>
        <xdr:cNvSpPr txBox="1"/>
      </xdr:nvSpPr>
      <xdr:spPr>
        <a:xfrm>
          <a:off x="12042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8" name="直線コネクタ 597">
          <a:extLst>
            <a:ext uri="{FF2B5EF4-FFF2-40B4-BE49-F238E27FC236}">
              <a16:creationId xmlns:a16="http://schemas.microsoft.com/office/drawing/2014/main" id="{1A32CD99-5347-4667-8531-D70A14819CD0}"/>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99" name="テキスト ボックス 598">
          <a:extLst>
            <a:ext uri="{FF2B5EF4-FFF2-40B4-BE49-F238E27FC236}">
              <a16:creationId xmlns:a16="http://schemas.microsoft.com/office/drawing/2014/main" id="{2D77BE0A-B096-41FE-A2C2-413CD538D944}"/>
            </a:ext>
          </a:extLst>
        </xdr:cNvPr>
        <xdr:cNvSpPr txBox="1"/>
      </xdr:nvSpPr>
      <xdr:spPr>
        <a:xfrm>
          <a:off x="12110236"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0" name="【保健センター・保健所】&#10;有形固定資産減価償却率グラフ枠">
          <a:extLst>
            <a:ext uri="{FF2B5EF4-FFF2-40B4-BE49-F238E27FC236}">
              <a16:creationId xmlns:a16="http://schemas.microsoft.com/office/drawing/2014/main" id="{0500D22E-38A3-4485-851F-0E77910A8EED}"/>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01" name="直線コネクタ 600">
          <a:extLst>
            <a:ext uri="{FF2B5EF4-FFF2-40B4-BE49-F238E27FC236}">
              <a16:creationId xmlns:a16="http://schemas.microsoft.com/office/drawing/2014/main" id="{84594FA7-817D-4923-BD07-3F0F82F09DFB}"/>
            </a:ext>
          </a:extLst>
        </xdr:cNvPr>
        <xdr:cNvCxnSpPr/>
      </xdr:nvCxnSpPr>
      <xdr:spPr>
        <a:xfrm flipV="1">
          <a:off x="16322039"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02" name="【保健センター・保健所】&#10;有形固定資産減価償却率最小値テキスト">
          <a:extLst>
            <a:ext uri="{FF2B5EF4-FFF2-40B4-BE49-F238E27FC236}">
              <a16:creationId xmlns:a16="http://schemas.microsoft.com/office/drawing/2014/main" id="{31B3A24E-C17F-4166-9F78-EAEBCA9B838E}"/>
            </a:ext>
          </a:extLst>
        </xdr:cNvPr>
        <xdr:cNvSpPr txBox="1"/>
      </xdr:nvSpPr>
      <xdr:spPr>
        <a:xfrm>
          <a:off x="16360775"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03" name="直線コネクタ 602">
          <a:extLst>
            <a:ext uri="{FF2B5EF4-FFF2-40B4-BE49-F238E27FC236}">
              <a16:creationId xmlns:a16="http://schemas.microsoft.com/office/drawing/2014/main" id="{2B041611-1F61-4812-A1AA-25094C2A9D44}"/>
            </a:ext>
          </a:extLst>
        </xdr:cNvPr>
        <xdr:cNvCxnSpPr/>
      </xdr:nvCxnSpPr>
      <xdr:spPr>
        <a:xfrm>
          <a:off x="16230600" y="1091184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04" name="【保健センター・保健所】&#10;有形固定資産減価償却率最大値テキスト">
          <a:extLst>
            <a:ext uri="{FF2B5EF4-FFF2-40B4-BE49-F238E27FC236}">
              <a16:creationId xmlns:a16="http://schemas.microsoft.com/office/drawing/2014/main" id="{05F9B7BE-E715-486F-A2BA-ED501E1A6E63}"/>
            </a:ext>
          </a:extLst>
        </xdr:cNvPr>
        <xdr:cNvSpPr txBox="1"/>
      </xdr:nvSpPr>
      <xdr:spPr>
        <a:xfrm>
          <a:off x="16360775"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05" name="直線コネクタ 604">
          <a:extLst>
            <a:ext uri="{FF2B5EF4-FFF2-40B4-BE49-F238E27FC236}">
              <a16:creationId xmlns:a16="http://schemas.microsoft.com/office/drawing/2014/main" id="{8FABED0E-A024-48CB-BE0D-8CF2FD12A859}"/>
            </a:ext>
          </a:extLst>
        </xdr:cNvPr>
        <xdr:cNvCxnSpPr/>
      </xdr:nvCxnSpPr>
      <xdr:spPr>
        <a:xfrm>
          <a:off x="16230600" y="94488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06" name="【保健センター・保健所】&#10;有形固定資産減価償却率平均値テキスト">
          <a:extLst>
            <a:ext uri="{FF2B5EF4-FFF2-40B4-BE49-F238E27FC236}">
              <a16:creationId xmlns:a16="http://schemas.microsoft.com/office/drawing/2014/main" id="{3E072B06-E693-406C-B184-0B38A4255F03}"/>
            </a:ext>
          </a:extLst>
        </xdr:cNvPr>
        <xdr:cNvSpPr txBox="1"/>
      </xdr:nvSpPr>
      <xdr:spPr>
        <a:xfrm>
          <a:off x="16360775"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07" name="フローチャート: 判断 606">
          <a:extLst>
            <a:ext uri="{FF2B5EF4-FFF2-40B4-BE49-F238E27FC236}">
              <a16:creationId xmlns:a16="http://schemas.microsoft.com/office/drawing/2014/main" id="{EA901822-23DB-4CE2-8A79-67C345DBCAB1}"/>
            </a:ext>
          </a:extLst>
        </xdr:cNvPr>
        <xdr:cNvSpPr/>
      </xdr:nvSpPr>
      <xdr:spPr>
        <a:xfrm>
          <a:off x="16268700" y="101923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08" name="フローチャート: 判断 607">
          <a:extLst>
            <a:ext uri="{FF2B5EF4-FFF2-40B4-BE49-F238E27FC236}">
              <a16:creationId xmlns:a16="http://schemas.microsoft.com/office/drawing/2014/main" id="{2349C210-85CB-46C3-9E78-8FBB67ED35A1}"/>
            </a:ext>
          </a:extLst>
        </xdr:cNvPr>
        <xdr:cNvSpPr/>
      </xdr:nvSpPr>
      <xdr:spPr>
        <a:xfrm>
          <a:off x="15430500" y="1014984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09" name="フローチャート: 判断 608">
          <a:extLst>
            <a:ext uri="{FF2B5EF4-FFF2-40B4-BE49-F238E27FC236}">
              <a16:creationId xmlns:a16="http://schemas.microsoft.com/office/drawing/2014/main" id="{64244A02-A604-451F-B607-A547BD2F1F1D}"/>
            </a:ext>
          </a:extLst>
        </xdr:cNvPr>
        <xdr:cNvSpPr/>
      </xdr:nvSpPr>
      <xdr:spPr>
        <a:xfrm>
          <a:off x="14544675" y="101142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10" name="フローチャート: 判断 609">
          <a:extLst>
            <a:ext uri="{FF2B5EF4-FFF2-40B4-BE49-F238E27FC236}">
              <a16:creationId xmlns:a16="http://schemas.microsoft.com/office/drawing/2014/main" id="{C53F36DF-0589-49B4-A646-C9673453E10A}"/>
            </a:ext>
          </a:extLst>
        </xdr:cNvPr>
        <xdr:cNvSpPr/>
      </xdr:nvSpPr>
      <xdr:spPr>
        <a:xfrm>
          <a:off x="13655675" y="1009459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11" name="フローチャート: 判断 610">
          <a:extLst>
            <a:ext uri="{FF2B5EF4-FFF2-40B4-BE49-F238E27FC236}">
              <a16:creationId xmlns:a16="http://schemas.microsoft.com/office/drawing/2014/main" id="{A2068EF5-762A-4364-8D06-3623EB5BE522}"/>
            </a:ext>
          </a:extLst>
        </xdr:cNvPr>
        <xdr:cNvSpPr/>
      </xdr:nvSpPr>
      <xdr:spPr>
        <a:xfrm>
          <a:off x="12763500" y="100628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EC8E1734-2971-49D0-AC47-BA7214199DAC}"/>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D701B11B-37DA-4C9C-B46A-8BD6CF64D8F0}"/>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E11BF094-320C-4C18-B4AA-14B9302CFBF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3365F915-01EF-4EEA-ABF1-7DC44E272FCB}"/>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2418409C-9009-48C3-A93E-DC530542E1A1}"/>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34925</xdr:rowOff>
    </xdr:from>
    <xdr:to>
      <xdr:col>81</xdr:col>
      <xdr:colOff>101600</xdr:colOff>
      <xdr:row>61</xdr:row>
      <xdr:rowOff>136525</xdr:rowOff>
    </xdr:to>
    <xdr:sp macro="" textlink="">
      <xdr:nvSpPr>
        <xdr:cNvPr id="617" name="楕円 616">
          <a:extLst>
            <a:ext uri="{FF2B5EF4-FFF2-40B4-BE49-F238E27FC236}">
              <a16:creationId xmlns:a16="http://schemas.microsoft.com/office/drawing/2014/main" id="{00FCE993-626F-4CB4-849C-7C6865A1F9C8}"/>
            </a:ext>
          </a:extLst>
        </xdr:cNvPr>
        <xdr:cNvSpPr/>
      </xdr:nvSpPr>
      <xdr:spPr>
        <a:xfrm>
          <a:off x="15430500" y="104933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65405</xdr:rowOff>
    </xdr:from>
    <xdr:to>
      <xdr:col>76</xdr:col>
      <xdr:colOff>165100</xdr:colOff>
      <xdr:row>60</xdr:row>
      <xdr:rowOff>167005</xdr:rowOff>
    </xdr:to>
    <xdr:sp macro="" textlink="">
      <xdr:nvSpPr>
        <xdr:cNvPr id="618" name="楕円 617">
          <a:extLst>
            <a:ext uri="{FF2B5EF4-FFF2-40B4-BE49-F238E27FC236}">
              <a16:creationId xmlns:a16="http://schemas.microsoft.com/office/drawing/2014/main" id="{919DC707-1F19-433D-87D6-6670ED672675}"/>
            </a:ext>
          </a:extLst>
        </xdr:cNvPr>
        <xdr:cNvSpPr/>
      </xdr:nvSpPr>
      <xdr:spPr>
        <a:xfrm>
          <a:off x="14544675" y="103555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116205</xdr:rowOff>
    </xdr:from>
    <xdr:to>
      <xdr:col>81</xdr:col>
      <xdr:colOff>50800</xdr:colOff>
      <xdr:row>61</xdr:row>
      <xdr:rowOff>85725</xdr:rowOff>
    </xdr:to>
    <xdr:cxnSp macro="">
      <xdr:nvCxnSpPr>
        <xdr:cNvPr id="619" name="直線コネクタ 618">
          <a:extLst>
            <a:ext uri="{FF2B5EF4-FFF2-40B4-BE49-F238E27FC236}">
              <a16:creationId xmlns:a16="http://schemas.microsoft.com/office/drawing/2014/main" id="{313FDCD6-9964-4785-B302-6EBA88F91C5C}"/>
            </a:ext>
          </a:extLst>
        </xdr:cNvPr>
        <xdr:cNvCxnSpPr/>
      </xdr:nvCxnSpPr>
      <xdr:spPr>
        <a:xfrm>
          <a:off x="14592300" y="10403205"/>
          <a:ext cx="892175" cy="14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132080</xdr:rowOff>
    </xdr:from>
    <xdr:to>
      <xdr:col>72</xdr:col>
      <xdr:colOff>38100</xdr:colOff>
      <xdr:row>61</xdr:row>
      <xdr:rowOff>62230</xdr:rowOff>
    </xdr:to>
    <xdr:sp macro="" textlink="">
      <xdr:nvSpPr>
        <xdr:cNvPr id="620" name="楕円 619">
          <a:extLst>
            <a:ext uri="{FF2B5EF4-FFF2-40B4-BE49-F238E27FC236}">
              <a16:creationId xmlns:a16="http://schemas.microsoft.com/office/drawing/2014/main" id="{67A6D581-A939-4FD6-A01E-66100B218750}"/>
            </a:ext>
          </a:extLst>
        </xdr:cNvPr>
        <xdr:cNvSpPr/>
      </xdr:nvSpPr>
      <xdr:spPr>
        <a:xfrm>
          <a:off x="13655675" y="104190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116205</xdr:rowOff>
    </xdr:from>
    <xdr:to>
      <xdr:col>76</xdr:col>
      <xdr:colOff>114300</xdr:colOff>
      <xdr:row>61</xdr:row>
      <xdr:rowOff>11430</xdr:rowOff>
    </xdr:to>
    <xdr:cxnSp macro="">
      <xdr:nvCxnSpPr>
        <xdr:cNvPr id="621" name="直線コネクタ 620">
          <a:extLst>
            <a:ext uri="{FF2B5EF4-FFF2-40B4-BE49-F238E27FC236}">
              <a16:creationId xmlns:a16="http://schemas.microsoft.com/office/drawing/2014/main" id="{B6D75591-9C89-4608-B471-487289B20DE7}"/>
            </a:ext>
          </a:extLst>
        </xdr:cNvPr>
        <xdr:cNvCxnSpPr/>
      </xdr:nvCxnSpPr>
      <xdr:spPr>
        <a:xfrm flipV="1">
          <a:off x="13706475" y="10403205"/>
          <a:ext cx="88582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166370</xdr:rowOff>
    </xdr:from>
    <xdr:to>
      <xdr:col>67</xdr:col>
      <xdr:colOff>101600</xdr:colOff>
      <xdr:row>61</xdr:row>
      <xdr:rowOff>96520</xdr:rowOff>
    </xdr:to>
    <xdr:sp macro="" textlink="">
      <xdr:nvSpPr>
        <xdr:cNvPr id="622" name="楕円 621">
          <a:extLst>
            <a:ext uri="{FF2B5EF4-FFF2-40B4-BE49-F238E27FC236}">
              <a16:creationId xmlns:a16="http://schemas.microsoft.com/office/drawing/2014/main" id="{9365921B-2053-4473-9B95-D69FDAC23E9C}"/>
            </a:ext>
          </a:extLst>
        </xdr:cNvPr>
        <xdr:cNvSpPr/>
      </xdr:nvSpPr>
      <xdr:spPr>
        <a:xfrm>
          <a:off x="12763500" y="1045654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45720</xdr:rowOff>
    </xdr:to>
    <xdr:cxnSp macro="">
      <xdr:nvCxnSpPr>
        <xdr:cNvPr id="623" name="直線コネクタ 622">
          <a:extLst>
            <a:ext uri="{FF2B5EF4-FFF2-40B4-BE49-F238E27FC236}">
              <a16:creationId xmlns:a16="http://schemas.microsoft.com/office/drawing/2014/main" id="{FA53FD22-F387-41FA-8A67-F4BDB9A69922}"/>
            </a:ext>
          </a:extLst>
        </xdr:cNvPr>
        <xdr:cNvCxnSpPr/>
      </xdr:nvCxnSpPr>
      <xdr:spPr>
        <a:xfrm flipV="1">
          <a:off x="12817475" y="104730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24" name="n_1aveValue【保健センター・保健所】&#10;有形固定資産減価償却率">
          <a:extLst>
            <a:ext uri="{FF2B5EF4-FFF2-40B4-BE49-F238E27FC236}">
              <a16:creationId xmlns:a16="http://schemas.microsoft.com/office/drawing/2014/main" id="{A68FD696-CA5D-4F84-992B-F319E094FD2D}"/>
            </a:ext>
          </a:extLst>
        </xdr:cNvPr>
        <xdr:cNvSpPr txBox="1"/>
      </xdr:nvSpPr>
      <xdr:spPr>
        <a:xfrm>
          <a:off x="15269219"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25" name="n_2aveValue【保健センター・保健所】&#10;有形固定資産減価償却率">
          <a:extLst>
            <a:ext uri="{FF2B5EF4-FFF2-40B4-BE49-F238E27FC236}">
              <a16:creationId xmlns:a16="http://schemas.microsoft.com/office/drawing/2014/main" id="{9A13C766-AFFD-4D2F-8D15-8443FCFFC6B7}"/>
            </a:ext>
          </a:extLst>
        </xdr:cNvPr>
        <xdr:cNvSpPr txBox="1"/>
      </xdr:nvSpPr>
      <xdr:spPr>
        <a:xfrm>
          <a:off x="14392919"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26" name="n_3aveValue【保健センター・保健所】&#10;有形固定資産減価償却率">
          <a:extLst>
            <a:ext uri="{FF2B5EF4-FFF2-40B4-BE49-F238E27FC236}">
              <a16:creationId xmlns:a16="http://schemas.microsoft.com/office/drawing/2014/main" id="{087DC19E-633A-4A38-A331-EBBA4FD11200}"/>
            </a:ext>
          </a:extLst>
        </xdr:cNvPr>
        <xdr:cNvSpPr txBox="1"/>
      </xdr:nvSpPr>
      <xdr:spPr>
        <a:xfrm>
          <a:off x="13503919"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27" name="n_4aveValue【保健センター・保健所】&#10;有形固定資産減価償却率">
          <a:extLst>
            <a:ext uri="{FF2B5EF4-FFF2-40B4-BE49-F238E27FC236}">
              <a16:creationId xmlns:a16="http://schemas.microsoft.com/office/drawing/2014/main" id="{68E140DE-75F9-45DB-B06A-DE3829AACB3C}"/>
            </a:ext>
          </a:extLst>
        </xdr:cNvPr>
        <xdr:cNvSpPr txBox="1"/>
      </xdr:nvSpPr>
      <xdr:spPr>
        <a:xfrm>
          <a:off x="12611744" y="984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127652</xdr:rowOff>
    </xdr:from>
    <xdr:ext cx="405111" cy="259045"/>
    <xdr:sp macro="" textlink="">
      <xdr:nvSpPr>
        <xdr:cNvPr id="628" name="n_1mainValue【保健センター・保健所】&#10;有形固定資産減価償却率">
          <a:extLst>
            <a:ext uri="{FF2B5EF4-FFF2-40B4-BE49-F238E27FC236}">
              <a16:creationId xmlns:a16="http://schemas.microsoft.com/office/drawing/2014/main" id="{54AED74D-9A3B-48FE-972E-5830AFDCC775}"/>
            </a:ext>
          </a:extLst>
        </xdr:cNvPr>
        <xdr:cNvSpPr txBox="1"/>
      </xdr:nvSpPr>
      <xdr:spPr>
        <a:xfrm>
          <a:off x="15269219" y="1058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158132</xdr:rowOff>
    </xdr:from>
    <xdr:ext cx="405111" cy="259045"/>
    <xdr:sp macro="" textlink="">
      <xdr:nvSpPr>
        <xdr:cNvPr id="629" name="n_2mainValue【保健センター・保健所】&#10;有形固定資産減価償却率">
          <a:extLst>
            <a:ext uri="{FF2B5EF4-FFF2-40B4-BE49-F238E27FC236}">
              <a16:creationId xmlns:a16="http://schemas.microsoft.com/office/drawing/2014/main" id="{FA18430C-6CFD-4B3A-BFF6-B275590E2A19}"/>
            </a:ext>
          </a:extLst>
        </xdr:cNvPr>
        <xdr:cNvSpPr txBox="1"/>
      </xdr:nvSpPr>
      <xdr:spPr>
        <a:xfrm>
          <a:off x="14392919" y="1044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53357</xdr:rowOff>
    </xdr:from>
    <xdr:ext cx="405111" cy="259045"/>
    <xdr:sp macro="" textlink="">
      <xdr:nvSpPr>
        <xdr:cNvPr id="630" name="n_3mainValue【保健センター・保健所】&#10;有形固定資産減価償却率">
          <a:extLst>
            <a:ext uri="{FF2B5EF4-FFF2-40B4-BE49-F238E27FC236}">
              <a16:creationId xmlns:a16="http://schemas.microsoft.com/office/drawing/2014/main" id="{FEE33FDE-5D31-4645-867B-56C284CE3CCA}"/>
            </a:ext>
          </a:extLst>
        </xdr:cNvPr>
        <xdr:cNvSpPr txBox="1"/>
      </xdr:nvSpPr>
      <xdr:spPr>
        <a:xfrm>
          <a:off x="13503919"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87647</xdr:rowOff>
    </xdr:from>
    <xdr:ext cx="405111" cy="259045"/>
    <xdr:sp macro="" textlink="">
      <xdr:nvSpPr>
        <xdr:cNvPr id="631" name="n_4mainValue【保健センター・保健所】&#10;有形固定資産減価償却率">
          <a:extLst>
            <a:ext uri="{FF2B5EF4-FFF2-40B4-BE49-F238E27FC236}">
              <a16:creationId xmlns:a16="http://schemas.microsoft.com/office/drawing/2014/main" id="{EBECC9EB-273D-4F19-A7F6-B386B64E4068}"/>
            </a:ext>
          </a:extLst>
        </xdr:cNvPr>
        <xdr:cNvSpPr txBox="1"/>
      </xdr:nvSpPr>
      <xdr:spPr>
        <a:xfrm>
          <a:off x="12611744" y="1054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2" name="正方形/長方形 631">
          <a:extLst>
            <a:ext uri="{FF2B5EF4-FFF2-40B4-BE49-F238E27FC236}">
              <a16:creationId xmlns:a16="http://schemas.microsoft.com/office/drawing/2014/main" id="{A8FA9213-C2EA-4992-AC3D-0F0CB0A8BE05}"/>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3" name="正方形/長方形 632">
          <a:extLst>
            <a:ext uri="{FF2B5EF4-FFF2-40B4-BE49-F238E27FC236}">
              <a16:creationId xmlns:a16="http://schemas.microsoft.com/office/drawing/2014/main" id="{9C3A8C77-FCE1-480A-AD01-524B3A3A0B4D}"/>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4" name="正方形/長方形 633">
          <a:extLst>
            <a:ext uri="{FF2B5EF4-FFF2-40B4-BE49-F238E27FC236}">
              <a16:creationId xmlns:a16="http://schemas.microsoft.com/office/drawing/2014/main" id="{84A99DC2-8B61-4C35-9D21-9399A91F8581}"/>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5" name="正方形/長方形 634">
          <a:extLst>
            <a:ext uri="{FF2B5EF4-FFF2-40B4-BE49-F238E27FC236}">
              <a16:creationId xmlns:a16="http://schemas.microsoft.com/office/drawing/2014/main" id="{9EC82DFE-C283-4D15-92F8-08EDFA7C3307}"/>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6" name="正方形/長方形 635">
          <a:extLst>
            <a:ext uri="{FF2B5EF4-FFF2-40B4-BE49-F238E27FC236}">
              <a16:creationId xmlns:a16="http://schemas.microsoft.com/office/drawing/2014/main" id="{50B399F7-C038-411D-9949-A5D2170C6743}"/>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7" name="正方形/長方形 636">
          <a:extLst>
            <a:ext uri="{FF2B5EF4-FFF2-40B4-BE49-F238E27FC236}">
              <a16:creationId xmlns:a16="http://schemas.microsoft.com/office/drawing/2014/main" id="{DBEFE13B-232B-436E-A5D4-58D1F6FFBCB0}"/>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8" name="正方形/長方形 637">
          <a:extLst>
            <a:ext uri="{FF2B5EF4-FFF2-40B4-BE49-F238E27FC236}">
              <a16:creationId xmlns:a16="http://schemas.microsoft.com/office/drawing/2014/main" id="{CCE479E9-A103-4F9C-A978-D24605EA1298}"/>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9" name="正方形/長方形 638">
          <a:extLst>
            <a:ext uri="{FF2B5EF4-FFF2-40B4-BE49-F238E27FC236}">
              <a16:creationId xmlns:a16="http://schemas.microsoft.com/office/drawing/2014/main" id="{E693D95F-4F13-4060-AFFD-1BDABC8FBAB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0" name="テキスト ボックス 639">
          <a:extLst>
            <a:ext uri="{FF2B5EF4-FFF2-40B4-BE49-F238E27FC236}">
              <a16:creationId xmlns:a16="http://schemas.microsoft.com/office/drawing/2014/main" id="{C29648DC-E39A-4D68-B8EB-C1541BFEE80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1" name="直線コネクタ 640">
          <a:extLst>
            <a:ext uri="{FF2B5EF4-FFF2-40B4-BE49-F238E27FC236}">
              <a16:creationId xmlns:a16="http://schemas.microsoft.com/office/drawing/2014/main" id="{16F80F3C-ADA2-4108-809F-631ED4FC441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42" name="直線コネクタ 641">
          <a:extLst>
            <a:ext uri="{FF2B5EF4-FFF2-40B4-BE49-F238E27FC236}">
              <a16:creationId xmlns:a16="http://schemas.microsoft.com/office/drawing/2014/main" id="{14419755-7692-4E6B-BBAE-AE242B00D9E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43" name="テキスト ボックス 642">
          <a:extLst>
            <a:ext uri="{FF2B5EF4-FFF2-40B4-BE49-F238E27FC236}">
              <a16:creationId xmlns:a16="http://schemas.microsoft.com/office/drawing/2014/main" id="{A7F1B159-95D0-4A73-A993-F065FE9E19EF}"/>
            </a:ext>
          </a:extLst>
        </xdr:cNvPr>
        <xdr:cNvSpPr txBox="1"/>
      </xdr:nvSpPr>
      <xdr:spPr>
        <a:xfrm>
          <a:off x="17823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44" name="直線コネクタ 643">
          <a:extLst>
            <a:ext uri="{FF2B5EF4-FFF2-40B4-BE49-F238E27FC236}">
              <a16:creationId xmlns:a16="http://schemas.microsoft.com/office/drawing/2014/main" id="{703539F5-D929-4D88-8048-66A31D2B3D5E}"/>
            </a:ext>
          </a:extLst>
        </xdr:cNvPr>
        <xdr:cNvCxnSpPr/>
      </xdr:nvCxnSpPr>
      <xdr:spPr>
        <a:xfrm>
          <a:off x="18288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45" name="テキスト ボックス 644">
          <a:extLst>
            <a:ext uri="{FF2B5EF4-FFF2-40B4-BE49-F238E27FC236}">
              <a16:creationId xmlns:a16="http://schemas.microsoft.com/office/drawing/2014/main" id="{79790553-623F-4FE6-AA13-4F472ABED8FF}"/>
            </a:ext>
          </a:extLst>
        </xdr:cNvPr>
        <xdr:cNvSpPr txBox="1"/>
      </xdr:nvSpPr>
      <xdr:spPr>
        <a:xfrm>
          <a:off x="17823996"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46" name="直線コネクタ 645">
          <a:extLst>
            <a:ext uri="{FF2B5EF4-FFF2-40B4-BE49-F238E27FC236}">
              <a16:creationId xmlns:a16="http://schemas.microsoft.com/office/drawing/2014/main" id="{67B58A39-8E0A-4F3B-9484-A143C07F156B}"/>
            </a:ext>
          </a:extLst>
        </xdr:cNvPr>
        <xdr:cNvCxnSpPr/>
      </xdr:nvCxnSpPr>
      <xdr:spPr>
        <a:xfrm>
          <a:off x="18288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47" name="テキスト ボックス 646">
          <a:extLst>
            <a:ext uri="{FF2B5EF4-FFF2-40B4-BE49-F238E27FC236}">
              <a16:creationId xmlns:a16="http://schemas.microsoft.com/office/drawing/2014/main" id="{A6E44939-101E-4CFB-BE87-5E91911469AC}"/>
            </a:ext>
          </a:extLst>
        </xdr:cNvPr>
        <xdr:cNvSpPr txBox="1"/>
      </xdr:nvSpPr>
      <xdr:spPr>
        <a:xfrm>
          <a:off x="17823996"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48" name="直線コネクタ 647">
          <a:extLst>
            <a:ext uri="{FF2B5EF4-FFF2-40B4-BE49-F238E27FC236}">
              <a16:creationId xmlns:a16="http://schemas.microsoft.com/office/drawing/2014/main" id="{DA62DE5F-75DE-43CB-B3B0-3C43F1A05473}"/>
            </a:ext>
          </a:extLst>
        </xdr:cNvPr>
        <xdr:cNvCxnSpPr/>
      </xdr:nvCxnSpPr>
      <xdr:spPr>
        <a:xfrm>
          <a:off x="18288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49" name="テキスト ボックス 648">
          <a:extLst>
            <a:ext uri="{FF2B5EF4-FFF2-40B4-BE49-F238E27FC236}">
              <a16:creationId xmlns:a16="http://schemas.microsoft.com/office/drawing/2014/main" id="{7D12DF9E-37F1-4492-BCE1-E15EF3AF9F48}"/>
            </a:ext>
          </a:extLst>
        </xdr:cNvPr>
        <xdr:cNvSpPr txBox="1"/>
      </xdr:nvSpPr>
      <xdr:spPr>
        <a:xfrm>
          <a:off x="1782399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0" name="直線コネクタ 649">
          <a:extLst>
            <a:ext uri="{FF2B5EF4-FFF2-40B4-BE49-F238E27FC236}">
              <a16:creationId xmlns:a16="http://schemas.microsoft.com/office/drawing/2014/main" id="{818B8A32-51EE-4DB9-A721-C514A3A3E9FE}"/>
            </a:ext>
          </a:extLst>
        </xdr:cNvPr>
        <xdr:cNvCxnSpPr/>
      </xdr:nvCxnSpPr>
      <xdr:spPr>
        <a:xfrm>
          <a:off x="18288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51" name="テキスト ボックス 650">
          <a:extLst>
            <a:ext uri="{FF2B5EF4-FFF2-40B4-BE49-F238E27FC236}">
              <a16:creationId xmlns:a16="http://schemas.microsoft.com/office/drawing/2014/main" id="{B998A6F9-4AD7-4021-8BCB-33AB33375663}"/>
            </a:ext>
          </a:extLst>
        </xdr:cNvPr>
        <xdr:cNvSpPr txBox="1"/>
      </xdr:nvSpPr>
      <xdr:spPr>
        <a:xfrm>
          <a:off x="17823996"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52" name="直線コネクタ 651">
          <a:extLst>
            <a:ext uri="{FF2B5EF4-FFF2-40B4-BE49-F238E27FC236}">
              <a16:creationId xmlns:a16="http://schemas.microsoft.com/office/drawing/2014/main" id="{1F65141C-B44F-4CDA-B792-B82997C85EE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53" name="テキスト ボックス 652">
          <a:extLst>
            <a:ext uri="{FF2B5EF4-FFF2-40B4-BE49-F238E27FC236}">
              <a16:creationId xmlns:a16="http://schemas.microsoft.com/office/drawing/2014/main" id="{1A1F9539-78CD-4F0D-AFCC-1B40F0D08D8A}"/>
            </a:ext>
          </a:extLst>
        </xdr:cNvPr>
        <xdr:cNvSpPr txBox="1"/>
      </xdr:nvSpPr>
      <xdr:spPr>
        <a:xfrm>
          <a:off x="17823996" y="9331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4" name="直線コネクタ 653">
          <a:extLst>
            <a:ext uri="{FF2B5EF4-FFF2-40B4-BE49-F238E27FC236}">
              <a16:creationId xmlns:a16="http://schemas.microsoft.com/office/drawing/2014/main" id="{CD3D56D5-BA0D-4C91-A8B6-819FA4E98E3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5" name="テキスト ボックス 654">
          <a:extLst>
            <a:ext uri="{FF2B5EF4-FFF2-40B4-BE49-F238E27FC236}">
              <a16:creationId xmlns:a16="http://schemas.microsoft.com/office/drawing/2014/main" id="{B24184B9-3A2D-41AA-B747-0B1B8E6A5029}"/>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6" name="【保健センター・保健所】&#10;一人当たり面積グラフ枠">
          <a:extLst>
            <a:ext uri="{FF2B5EF4-FFF2-40B4-BE49-F238E27FC236}">
              <a16:creationId xmlns:a16="http://schemas.microsoft.com/office/drawing/2014/main" id="{C0145ECC-6F99-46B9-83DD-1440D570566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57" name="直線コネクタ 656">
          <a:extLst>
            <a:ext uri="{FF2B5EF4-FFF2-40B4-BE49-F238E27FC236}">
              <a16:creationId xmlns:a16="http://schemas.microsoft.com/office/drawing/2014/main" id="{8BF9E307-751E-43E3-ACCD-D9748ABC1BC2}"/>
            </a:ext>
          </a:extLst>
        </xdr:cNvPr>
        <xdr:cNvCxnSpPr/>
      </xdr:nvCxnSpPr>
      <xdr:spPr>
        <a:xfrm flipV="1">
          <a:off x="22164039" y="9571718"/>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58" name="【保健センター・保健所】&#10;一人当たり面積最小値テキスト">
          <a:extLst>
            <a:ext uri="{FF2B5EF4-FFF2-40B4-BE49-F238E27FC236}">
              <a16:creationId xmlns:a16="http://schemas.microsoft.com/office/drawing/2014/main" id="{18CFE9C1-320A-48D2-900C-C2F8CE26668A}"/>
            </a:ext>
          </a:extLst>
        </xdr:cNvPr>
        <xdr:cNvSpPr txBox="1"/>
      </xdr:nvSpPr>
      <xdr:spPr>
        <a:xfrm>
          <a:off x="22202775" y="1106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59" name="直線コネクタ 658">
          <a:extLst>
            <a:ext uri="{FF2B5EF4-FFF2-40B4-BE49-F238E27FC236}">
              <a16:creationId xmlns:a16="http://schemas.microsoft.com/office/drawing/2014/main" id="{E48E3A0B-31CC-4BDE-ADC2-B3F2A19371DA}"/>
            </a:ext>
          </a:extLst>
        </xdr:cNvPr>
        <xdr:cNvCxnSpPr/>
      </xdr:nvCxnSpPr>
      <xdr:spPr>
        <a:xfrm>
          <a:off x="22075775" y="110576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60" name="【保健センター・保健所】&#10;一人当たり面積最大値テキスト">
          <a:extLst>
            <a:ext uri="{FF2B5EF4-FFF2-40B4-BE49-F238E27FC236}">
              <a16:creationId xmlns:a16="http://schemas.microsoft.com/office/drawing/2014/main" id="{6AC43E4A-D3BE-4D74-BCB8-6A26AEAF095E}"/>
            </a:ext>
          </a:extLst>
        </xdr:cNvPr>
        <xdr:cNvSpPr txBox="1"/>
      </xdr:nvSpPr>
      <xdr:spPr>
        <a:xfrm>
          <a:off x="22202775" y="9346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61" name="直線コネクタ 660">
          <a:extLst>
            <a:ext uri="{FF2B5EF4-FFF2-40B4-BE49-F238E27FC236}">
              <a16:creationId xmlns:a16="http://schemas.microsoft.com/office/drawing/2014/main" id="{7EC5E467-0EB8-4080-96CB-8CE0A6F0C78A}"/>
            </a:ext>
          </a:extLst>
        </xdr:cNvPr>
        <xdr:cNvCxnSpPr/>
      </xdr:nvCxnSpPr>
      <xdr:spPr>
        <a:xfrm>
          <a:off x="22075775" y="957171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62" name="【保健センター・保健所】&#10;一人当たり面積平均値テキスト">
          <a:extLst>
            <a:ext uri="{FF2B5EF4-FFF2-40B4-BE49-F238E27FC236}">
              <a16:creationId xmlns:a16="http://schemas.microsoft.com/office/drawing/2014/main" id="{C2957BDE-67B9-4224-8CB4-E5A7E460BE80}"/>
            </a:ext>
          </a:extLst>
        </xdr:cNvPr>
        <xdr:cNvSpPr txBox="1"/>
      </xdr:nvSpPr>
      <xdr:spPr>
        <a:xfrm>
          <a:off x="22202775"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63" name="フローチャート: 判断 662">
          <a:extLst>
            <a:ext uri="{FF2B5EF4-FFF2-40B4-BE49-F238E27FC236}">
              <a16:creationId xmlns:a16="http://schemas.microsoft.com/office/drawing/2014/main" id="{6915535F-0A84-4812-A380-8EF3276799DA}"/>
            </a:ext>
          </a:extLst>
        </xdr:cNvPr>
        <xdr:cNvSpPr/>
      </xdr:nvSpPr>
      <xdr:spPr>
        <a:xfrm>
          <a:off x="22113875" y="10611757"/>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64" name="フローチャート: 判断 663">
          <a:extLst>
            <a:ext uri="{FF2B5EF4-FFF2-40B4-BE49-F238E27FC236}">
              <a16:creationId xmlns:a16="http://schemas.microsoft.com/office/drawing/2014/main" id="{D50702FD-0E08-4701-83EE-D25935B1F4C6}"/>
            </a:ext>
          </a:extLst>
        </xdr:cNvPr>
        <xdr:cNvSpPr/>
      </xdr:nvSpPr>
      <xdr:spPr>
        <a:xfrm>
          <a:off x="21275675" y="1059542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65" name="フローチャート: 判断 664">
          <a:extLst>
            <a:ext uri="{FF2B5EF4-FFF2-40B4-BE49-F238E27FC236}">
              <a16:creationId xmlns:a16="http://schemas.microsoft.com/office/drawing/2014/main" id="{72332172-5345-4860-A31E-A9368F7DA265}"/>
            </a:ext>
          </a:extLst>
        </xdr:cNvPr>
        <xdr:cNvSpPr/>
      </xdr:nvSpPr>
      <xdr:spPr>
        <a:xfrm>
          <a:off x="20383500" y="105954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66" name="フローチャート: 判断 665">
          <a:extLst>
            <a:ext uri="{FF2B5EF4-FFF2-40B4-BE49-F238E27FC236}">
              <a16:creationId xmlns:a16="http://schemas.microsoft.com/office/drawing/2014/main" id="{A10C68F5-2ECB-4A22-8A96-C8BCF848B218}"/>
            </a:ext>
          </a:extLst>
        </xdr:cNvPr>
        <xdr:cNvSpPr/>
      </xdr:nvSpPr>
      <xdr:spPr>
        <a:xfrm>
          <a:off x="19497675" y="1059542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67" name="フローチャート: 判断 666">
          <a:extLst>
            <a:ext uri="{FF2B5EF4-FFF2-40B4-BE49-F238E27FC236}">
              <a16:creationId xmlns:a16="http://schemas.microsoft.com/office/drawing/2014/main" id="{44135092-6E10-4611-BDFA-0D0C479B791F}"/>
            </a:ext>
          </a:extLst>
        </xdr:cNvPr>
        <xdr:cNvSpPr/>
      </xdr:nvSpPr>
      <xdr:spPr>
        <a:xfrm>
          <a:off x="18608675" y="1059542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8" name="テキスト ボックス 667">
          <a:extLst>
            <a:ext uri="{FF2B5EF4-FFF2-40B4-BE49-F238E27FC236}">
              <a16:creationId xmlns:a16="http://schemas.microsoft.com/office/drawing/2014/main" id="{CDD6BA59-6D2D-44D1-B5E4-97819B1A8914}"/>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7E986E3F-F28B-4B1A-BFC2-B0D424E6FA22}"/>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3AAAD1A1-4E59-4EF4-B707-6EC227C57898}"/>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38AFD8E3-3198-4119-84E1-AA3AF61A9C2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AB94E976-ABE4-4D15-89BE-390048E7994C}"/>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112485</xdr:rowOff>
    </xdr:from>
    <xdr:to>
      <xdr:col>112</xdr:col>
      <xdr:colOff>38100</xdr:colOff>
      <xdr:row>63</xdr:row>
      <xdr:rowOff>42635</xdr:rowOff>
    </xdr:to>
    <xdr:sp macro="" textlink="">
      <xdr:nvSpPr>
        <xdr:cNvPr id="673" name="楕円 672">
          <a:extLst>
            <a:ext uri="{FF2B5EF4-FFF2-40B4-BE49-F238E27FC236}">
              <a16:creationId xmlns:a16="http://schemas.microsoft.com/office/drawing/2014/main" id="{2042BFA1-E276-499B-883A-8A31401C728A}"/>
            </a:ext>
          </a:extLst>
        </xdr:cNvPr>
        <xdr:cNvSpPr/>
      </xdr:nvSpPr>
      <xdr:spPr>
        <a:xfrm>
          <a:off x="21275675" y="1074238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128815</xdr:rowOff>
    </xdr:from>
    <xdr:to>
      <xdr:col>107</xdr:col>
      <xdr:colOff>101600</xdr:colOff>
      <xdr:row>63</xdr:row>
      <xdr:rowOff>58965</xdr:rowOff>
    </xdr:to>
    <xdr:sp macro="" textlink="">
      <xdr:nvSpPr>
        <xdr:cNvPr id="674" name="楕円 673">
          <a:extLst>
            <a:ext uri="{FF2B5EF4-FFF2-40B4-BE49-F238E27FC236}">
              <a16:creationId xmlns:a16="http://schemas.microsoft.com/office/drawing/2014/main" id="{55D9F135-EC9E-4983-9D3B-49CA3B2CC0BF}"/>
            </a:ext>
          </a:extLst>
        </xdr:cNvPr>
        <xdr:cNvSpPr/>
      </xdr:nvSpPr>
      <xdr:spPr>
        <a:xfrm>
          <a:off x="20383500" y="1075871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163285</xdr:rowOff>
    </xdr:from>
    <xdr:to>
      <xdr:col>111</xdr:col>
      <xdr:colOff>177800</xdr:colOff>
      <xdr:row>63</xdr:row>
      <xdr:rowOff>8165</xdr:rowOff>
    </xdr:to>
    <xdr:cxnSp macro="">
      <xdr:nvCxnSpPr>
        <xdr:cNvPr id="675" name="直線コネクタ 674">
          <a:extLst>
            <a:ext uri="{FF2B5EF4-FFF2-40B4-BE49-F238E27FC236}">
              <a16:creationId xmlns:a16="http://schemas.microsoft.com/office/drawing/2014/main" id="{E97293F2-E74F-41DD-8E90-13C4F099ED6F}"/>
            </a:ext>
          </a:extLst>
        </xdr:cNvPr>
        <xdr:cNvCxnSpPr/>
      </xdr:nvCxnSpPr>
      <xdr:spPr>
        <a:xfrm flipV="1">
          <a:off x="20437475" y="10796360"/>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128815</xdr:rowOff>
    </xdr:from>
    <xdr:to>
      <xdr:col>102</xdr:col>
      <xdr:colOff>165100</xdr:colOff>
      <xdr:row>63</xdr:row>
      <xdr:rowOff>58965</xdr:rowOff>
    </xdr:to>
    <xdr:sp macro="" textlink="">
      <xdr:nvSpPr>
        <xdr:cNvPr id="676" name="楕円 675">
          <a:extLst>
            <a:ext uri="{FF2B5EF4-FFF2-40B4-BE49-F238E27FC236}">
              <a16:creationId xmlns:a16="http://schemas.microsoft.com/office/drawing/2014/main" id="{2902E1E6-6C68-45FA-AC04-53966603C299}"/>
            </a:ext>
          </a:extLst>
        </xdr:cNvPr>
        <xdr:cNvSpPr/>
      </xdr:nvSpPr>
      <xdr:spPr>
        <a:xfrm>
          <a:off x="19497675"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8165</xdr:rowOff>
    </xdr:from>
    <xdr:to>
      <xdr:col>107</xdr:col>
      <xdr:colOff>50800</xdr:colOff>
      <xdr:row>63</xdr:row>
      <xdr:rowOff>8165</xdr:rowOff>
    </xdr:to>
    <xdr:cxnSp macro="">
      <xdr:nvCxnSpPr>
        <xdr:cNvPr id="677" name="直線コネクタ 676">
          <a:extLst>
            <a:ext uri="{FF2B5EF4-FFF2-40B4-BE49-F238E27FC236}">
              <a16:creationId xmlns:a16="http://schemas.microsoft.com/office/drawing/2014/main" id="{92209A2F-19AA-4082-A79B-6394D2967A5D}"/>
            </a:ext>
          </a:extLst>
        </xdr:cNvPr>
        <xdr:cNvCxnSpPr/>
      </xdr:nvCxnSpPr>
      <xdr:spPr>
        <a:xfrm>
          <a:off x="19545300" y="10812690"/>
          <a:ext cx="892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678" name="楕円 677">
          <a:extLst>
            <a:ext uri="{FF2B5EF4-FFF2-40B4-BE49-F238E27FC236}">
              <a16:creationId xmlns:a16="http://schemas.microsoft.com/office/drawing/2014/main" id="{AA572FC5-D516-4E74-8363-01EE3993D9C9}"/>
            </a:ext>
          </a:extLst>
        </xdr:cNvPr>
        <xdr:cNvSpPr/>
      </xdr:nvSpPr>
      <xdr:spPr>
        <a:xfrm>
          <a:off x="18608675" y="1075871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8165</xdr:rowOff>
    </xdr:from>
    <xdr:to>
      <xdr:col>102</xdr:col>
      <xdr:colOff>114300</xdr:colOff>
      <xdr:row>63</xdr:row>
      <xdr:rowOff>8165</xdr:rowOff>
    </xdr:to>
    <xdr:cxnSp macro="">
      <xdr:nvCxnSpPr>
        <xdr:cNvPr id="679" name="直線コネクタ 678">
          <a:extLst>
            <a:ext uri="{FF2B5EF4-FFF2-40B4-BE49-F238E27FC236}">
              <a16:creationId xmlns:a16="http://schemas.microsoft.com/office/drawing/2014/main" id="{6216F60A-ADEA-4E80-85D7-71801EFB00B0}"/>
            </a:ext>
          </a:extLst>
        </xdr:cNvPr>
        <xdr:cNvCxnSpPr/>
      </xdr:nvCxnSpPr>
      <xdr:spPr>
        <a:xfrm>
          <a:off x="18659475" y="10812690"/>
          <a:ext cx="8858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80" name="n_1aveValue【保健センター・保健所】&#10;一人当たり面積">
          <a:extLst>
            <a:ext uri="{FF2B5EF4-FFF2-40B4-BE49-F238E27FC236}">
              <a16:creationId xmlns:a16="http://schemas.microsoft.com/office/drawing/2014/main" id="{FBA92CC4-B3CC-4FC7-8E3E-26184FC4E1DE}"/>
            </a:ext>
          </a:extLst>
        </xdr:cNvPr>
        <xdr:cNvSpPr txBox="1"/>
      </xdr:nvSpPr>
      <xdr:spPr>
        <a:xfrm>
          <a:off x="21078902" y="1037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81" name="n_2aveValue【保健センター・保健所】&#10;一人当たり面積">
          <a:extLst>
            <a:ext uri="{FF2B5EF4-FFF2-40B4-BE49-F238E27FC236}">
              <a16:creationId xmlns:a16="http://schemas.microsoft.com/office/drawing/2014/main" id="{1C70D69E-056D-4A05-B435-DBC79EEBA4BC}"/>
            </a:ext>
          </a:extLst>
        </xdr:cNvPr>
        <xdr:cNvSpPr txBox="1"/>
      </xdr:nvSpPr>
      <xdr:spPr>
        <a:xfrm>
          <a:off x="20202602" y="1037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82" name="n_3aveValue【保健センター・保健所】&#10;一人当たり面積">
          <a:extLst>
            <a:ext uri="{FF2B5EF4-FFF2-40B4-BE49-F238E27FC236}">
              <a16:creationId xmlns:a16="http://schemas.microsoft.com/office/drawing/2014/main" id="{59C6E8BD-841B-4172-997C-436E7D0CB59B}"/>
            </a:ext>
          </a:extLst>
        </xdr:cNvPr>
        <xdr:cNvSpPr txBox="1"/>
      </xdr:nvSpPr>
      <xdr:spPr>
        <a:xfrm>
          <a:off x="19313602" y="1037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83" name="n_4aveValue【保健センター・保健所】&#10;一人当たり面積">
          <a:extLst>
            <a:ext uri="{FF2B5EF4-FFF2-40B4-BE49-F238E27FC236}">
              <a16:creationId xmlns:a16="http://schemas.microsoft.com/office/drawing/2014/main" id="{027F7A73-F999-41CE-8327-BD4822139837}"/>
            </a:ext>
          </a:extLst>
        </xdr:cNvPr>
        <xdr:cNvSpPr txBox="1"/>
      </xdr:nvSpPr>
      <xdr:spPr>
        <a:xfrm>
          <a:off x="18421427" y="1037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33762</xdr:rowOff>
    </xdr:from>
    <xdr:ext cx="469744" cy="259045"/>
    <xdr:sp macro="" textlink="">
      <xdr:nvSpPr>
        <xdr:cNvPr id="684" name="n_1mainValue【保健センター・保健所】&#10;一人当たり面積">
          <a:extLst>
            <a:ext uri="{FF2B5EF4-FFF2-40B4-BE49-F238E27FC236}">
              <a16:creationId xmlns:a16="http://schemas.microsoft.com/office/drawing/2014/main" id="{658DC8FE-AF20-4877-B2CC-02B4BB2D1142}"/>
            </a:ext>
          </a:extLst>
        </xdr:cNvPr>
        <xdr:cNvSpPr txBox="1"/>
      </xdr:nvSpPr>
      <xdr:spPr>
        <a:xfrm>
          <a:off x="21078902"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50092</xdr:rowOff>
    </xdr:from>
    <xdr:ext cx="469744" cy="259045"/>
    <xdr:sp macro="" textlink="">
      <xdr:nvSpPr>
        <xdr:cNvPr id="685" name="n_2mainValue【保健センター・保健所】&#10;一人当たり面積">
          <a:extLst>
            <a:ext uri="{FF2B5EF4-FFF2-40B4-BE49-F238E27FC236}">
              <a16:creationId xmlns:a16="http://schemas.microsoft.com/office/drawing/2014/main" id="{7F8BC324-39A6-445C-8F17-67B7E85A75EA}"/>
            </a:ext>
          </a:extLst>
        </xdr:cNvPr>
        <xdr:cNvSpPr txBox="1"/>
      </xdr:nvSpPr>
      <xdr:spPr>
        <a:xfrm>
          <a:off x="20202602" y="1085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50092</xdr:rowOff>
    </xdr:from>
    <xdr:ext cx="469744" cy="259045"/>
    <xdr:sp macro="" textlink="">
      <xdr:nvSpPr>
        <xdr:cNvPr id="686" name="n_3mainValue【保健センター・保健所】&#10;一人当たり面積">
          <a:extLst>
            <a:ext uri="{FF2B5EF4-FFF2-40B4-BE49-F238E27FC236}">
              <a16:creationId xmlns:a16="http://schemas.microsoft.com/office/drawing/2014/main" id="{BC645B70-3F87-4E8C-A98A-08C4FA5B7592}"/>
            </a:ext>
          </a:extLst>
        </xdr:cNvPr>
        <xdr:cNvSpPr txBox="1"/>
      </xdr:nvSpPr>
      <xdr:spPr>
        <a:xfrm>
          <a:off x="19313602" y="1085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50092</xdr:rowOff>
    </xdr:from>
    <xdr:ext cx="469744" cy="259045"/>
    <xdr:sp macro="" textlink="">
      <xdr:nvSpPr>
        <xdr:cNvPr id="687" name="n_4mainValue【保健センター・保健所】&#10;一人当たり面積">
          <a:extLst>
            <a:ext uri="{FF2B5EF4-FFF2-40B4-BE49-F238E27FC236}">
              <a16:creationId xmlns:a16="http://schemas.microsoft.com/office/drawing/2014/main" id="{115F0D42-9636-4170-BBAC-265B0E93D90E}"/>
            </a:ext>
          </a:extLst>
        </xdr:cNvPr>
        <xdr:cNvSpPr txBox="1"/>
      </xdr:nvSpPr>
      <xdr:spPr>
        <a:xfrm>
          <a:off x="18421427" y="1085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8" name="正方形/長方形 687">
          <a:extLst>
            <a:ext uri="{FF2B5EF4-FFF2-40B4-BE49-F238E27FC236}">
              <a16:creationId xmlns:a16="http://schemas.microsoft.com/office/drawing/2014/main" id="{BA17B92B-A3EA-4CE2-992C-C89070449BD6}"/>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9" name="正方形/長方形 688">
          <a:extLst>
            <a:ext uri="{FF2B5EF4-FFF2-40B4-BE49-F238E27FC236}">
              <a16:creationId xmlns:a16="http://schemas.microsoft.com/office/drawing/2014/main" id="{99B46B76-E520-4877-9684-E1B8EB7D416F}"/>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0" name="正方形/長方形 689">
          <a:extLst>
            <a:ext uri="{FF2B5EF4-FFF2-40B4-BE49-F238E27FC236}">
              <a16:creationId xmlns:a16="http://schemas.microsoft.com/office/drawing/2014/main" id="{D21E93CB-5F80-42B8-8042-8A339A3D87D9}"/>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1" name="正方形/長方形 690">
          <a:extLst>
            <a:ext uri="{FF2B5EF4-FFF2-40B4-BE49-F238E27FC236}">
              <a16:creationId xmlns:a16="http://schemas.microsoft.com/office/drawing/2014/main" id="{62E6225E-3968-41EE-86FA-411C823E826D}"/>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2" name="正方形/長方形 691">
          <a:extLst>
            <a:ext uri="{FF2B5EF4-FFF2-40B4-BE49-F238E27FC236}">
              <a16:creationId xmlns:a16="http://schemas.microsoft.com/office/drawing/2014/main" id="{975B9B38-5D56-46E7-A18B-5A0D494811D1}"/>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3" name="正方形/長方形 692">
          <a:extLst>
            <a:ext uri="{FF2B5EF4-FFF2-40B4-BE49-F238E27FC236}">
              <a16:creationId xmlns:a16="http://schemas.microsoft.com/office/drawing/2014/main" id="{7129E80E-4616-431C-A6D6-8E21A04B099F}"/>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4" name="正方形/長方形 693">
          <a:extLst>
            <a:ext uri="{FF2B5EF4-FFF2-40B4-BE49-F238E27FC236}">
              <a16:creationId xmlns:a16="http://schemas.microsoft.com/office/drawing/2014/main" id="{82778605-202A-4003-8FF7-82EA4F3192F3}"/>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5" name="正方形/長方形 694">
          <a:extLst>
            <a:ext uri="{FF2B5EF4-FFF2-40B4-BE49-F238E27FC236}">
              <a16:creationId xmlns:a16="http://schemas.microsoft.com/office/drawing/2014/main" id="{6B90ABC3-2447-4641-BE4C-377E7E063383}"/>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6" name="テキスト ボックス 695">
          <a:extLst>
            <a:ext uri="{FF2B5EF4-FFF2-40B4-BE49-F238E27FC236}">
              <a16:creationId xmlns:a16="http://schemas.microsoft.com/office/drawing/2014/main" id="{E4CB2DAF-FBC9-4814-BCB0-D2011FBB7FBB}"/>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7" name="直線コネクタ 696">
          <a:extLst>
            <a:ext uri="{FF2B5EF4-FFF2-40B4-BE49-F238E27FC236}">
              <a16:creationId xmlns:a16="http://schemas.microsoft.com/office/drawing/2014/main" id="{8A3936F0-15F9-473F-9D61-735408DC754D}"/>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8" name="テキスト ボックス 697">
          <a:extLst>
            <a:ext uri="{FF2B5EF4-FFF2-40B4-BE49-F238E27FC236}">
              <a16:creationId xmlns:a16="http://schemas.microsoft.com/office/drawing/2014/main" id="{0E6BF813-4898-4F22-9D3D-4045237CC23F}"/>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99" name="直線コネクタ 698">
          <a:extLst>
            <a:ext uri="{FF2B5EF4-FFF2-40B4-BE49-F238E27FC236}">
              <a16:creationId xmlns:a16="http://schemas.microsoft.com/office/drawing/2014/main" id="{428A441A-C758-4153-BAAA-CA6BED9B01D3}"/>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6D036193-A266-4782-9217-CE8042AF5FB2}"/>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1" name="直線コネクタ 700">
          <a:extLst>
            <a:ext uri="{FF2B5EF4-FFF2-40B4-BE49-F238E27FC236}">
              <a16:creationId xmlns:a16="http://schemas.microsoft.com/office/drawing/2014/main" id="{543689C5-D35B-44BF-90CC-EFD94F785C90}"/>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2" name="テキスト ボックス 701">
          <a:extLst>
            <a:ext uri="{FF2B5EF4-FFF2-40B4-BE49-F238E27FC236}">
              <a16:creationId xmlns:a16="http://schemas.microsoft.com/office/drawing/2014/main" id="{A3875CC9-C754-46FE-945C-8316E48DED0D}"/>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3" name="直線コネクタ 702">
          <a:extLst>
            <a:ext uri="{FF2B5EF4-FFF2-40B4-BE49-F238E27FC236}">
              <a16:creationId xmlns:a16="http://schemas.microsoft.com/office/drawing/2014/main" id="{DB5B2155-3E74-4980-AB52-AE7A13D13740}"/>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4" name="テキスト ボックス 703">
          <a:extLst>
            <a:ext uri="{FF2B5EF4-FFF2-40B4-BE49-F238E27FC236}">
              <a16:creationId xmlns:a16="http://schemas.microsoft.com/office/drawing/2014/main" id="{22A83F72-3C36-4C8E-8754-035B1795748E}"/>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5" name="直線コネクタ 704">
          <a:extLst>
            <a:ext uri="{FF2B5EF4-FFF2-40B4-BE49-F238E27FC236}">
              <a16:creationId xmlns:a16="http://schemas.microsoft.com/office/drawing/2014/main" id="{EB08979F-D078-4D8B-8348-AC6C09F94448}"/>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6" name="テキスト ボックス 705">
          <a:extLst>
            <a:ext uri="{FF2B5EF4-FFF2-40B4-BE49-F238E27FC236}">
              <a16:creationId xmlns:a16="http://schemas.microsoft.com/office/drawing/2014/main" id="{B52C4DAF-EC6F-4F77-8C8F-A3AD0A3C271C}"/>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7" name="直線コネクタ 706">
          <a:extLst>
            <a:ext uri="{FF2B5EF4-FFF2-40B4-BE49-F238E27FC236}">
              <a16:creationId xmlns:a16="http://schemas.microsoft.com/office/drawing/2014/main" id="{49A6E97E-B1F3-4DCB-96F7-21D1EF19B9B3}"/>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08" name="テキスト ボックス 707">
          <a:extLst>
            <a:ext uri="{FF2B5EF4-FFF2-40B4-BE49-F238E27FC236}">
              <a16:creationId xmlns:a16="http://schemas.microsoft.com/office/drawing/2014/main" id="{B1406C8D-6361-48E1-AC01-FCA246B093D6}"/>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9" name="直線コネクタ 708">
          <a:extLst>
            <a:ext uri="{FF2B5EF4-FFF2-40B4-BE49-F238E27FC236}">
              <a16:creationId xmlns:a16="http://schemas.microsoft.com/office/drawing/2014/main" id="{2E2E25C6-A392-4560-BD8B-96C327635251}"/>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0" name="テキスト ボックス 709">
          <a:extLst>
            <a:ext uri="{FF2B5EF4-FFF2-40B4-BE49-F238E27FC236}">
              <a16:creationId xmlns:a16="http://schemas.microsoft.com/office/drawing/2014/main" id="{E040E8AF-35B6-47F9-AF6A-5D97E9F5B118}"/>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1" name="【消防施設】&#10;有形固定資産減価償却率グラフ枠">
          <a:extLst>
            <a:ext uri="{FF2B5EF4-FFF2-40B4-BE49-F238E27FC236}">
              <a16:creationId xmlns:a16="http://schemas.microsoft.com/office/drawing/2014/main" id="{1C6CD9D3-1D42-41A5-A07D-470A06E31123}"/>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12" name="直線コネクタ 711">
          <a:extLst>
            <a:ext uri="{FF2B5EF4-FFF2-40B4-BE49-F238E27FC236}">
              <a16:creationId xmlns:a16="http://schemas.microsoft.com/office/drawing/2014/main" id="{173228C0-ACB1-4868-8E09-C4099445CB1B}"/>
            </a:ext>
          </a:extLst>
        </xdr:cNvPr>
        <xdr:cNvCxnSpPr/>
      </xdr:nvCxnSpPr>
      <xdr:spPr>
        <a:xfrm flipV="1">
          <a:off x="16322039"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13" name="【消防施設】&#10;有形固定資産減価償却率最小値テキスト">
          <a:extLst>
            <a:ext uri="{FF2B5EF4-FFF2-40B4-BE49-F238E27FC236}">
              <a16:creationId xmlns:a16="http://schemas.microsoft.com/office/drawing/2014/main" id="{1F676094-CA7F-438E-9806-DB188235F7A6}"/>
            </a:ext>
          </a:extLst>
        </xdr:cNvPr>
        <xdr:cNvSpPr txBox="1"/>
      </xdr:nvSpPr>
      <xdr:spPr>
        <a:xfrm>
          <a:off x="16360775"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14" name="直線コネクタ 713">
          <a:extLst>
            <a:ext uri="{FF2B5EF4-FFF2-40B4-BE49-F238E27FC236}">
              <a16:creationId xmlns:a16="http://schemas.microsoft.com/office/drawing/2014/main" id="{252C00A4-2ABB-4827-9EB0-074D05786FD5}"/>
            </a:ext>
          </a:extLst>
        </xdr:cNvPr>
        <xdr:cNvCxnSpPr/>
      </xdr:nvCxnSpPr>
      <xdr:spPr>
        <a:xfrm>
          <a:off x="16230600" y="1474088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15" name="【消防施設】&#10;有形固定資産減価償却率最大値テキスト">
          <a:extLst>
            <a:ext uri="{FF2B5EF4-FFF2-40B4-BE49-F238E27FC236}">
              <a16:creationId xmlns:a16="http://schemas.microsoft.com/office/drawing/2014/main" id="{657968EA-84C4-4C41-933B-085547450B97}"/>
            </a:ext>
          </a:extLst>
        </xdr:cNvPr>
        <xdr:cNvSpPr txBox="1"/>
      </xdr:nvSpPr>
      <xdr:spPr>
        <a:xfrm>
          <a:off x="16360775" y="1317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16" name="直線コネクタ 715">
          <a:extLst>
            <a:ext uri="{FF2B5EF4-FFF2-40B4-BE49-F238E27FC236}">
              <a16:creationId xmlns:a16="http://schemas.microsoft.com/office/drawing/2014/main" id="{607EFA40-3D85-4CCE-8E49-EFE91051AECD}"/>
            </a:ext>
          </a:extLst>
        </xdr:cNvPr>
        <xdr:cNvCxnSpPr/>
      </xdr:nvCxnSpPr>
      <xdr:spPr>
        <a:xfrm>
          <a:off x="16230600" y="1339405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17" name="【消防施設】&#10;有形固定資産減価償却率平均値テキスト">
          <a:extLst>
            <a:ext uri="{FF2B5EF4-FFF2-40B4-BE49-F238E27FC236}">
              <a16:creationId xmlns:a16="http://schemas.microsoft.com/office/drawing/2014/main" id="{8E53B3DF-87F0-4883-86A2-D4A6CDDF1458}"/>
            </a:ext>
          </a:extLst>
        </xdr:cNvPr>
        <xdr:cNvSpPr txBox="1"/>
      </xdr:nvSpPr>
      <xdr:spPr>
        <a:xfrm>
          <a:off x="16360775"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18" name="フローチャート: 判断 717">
          <a:extLst>
            <a:ext uri="{FF2B5EF4-FFF2-40B4-BE49-F238E27FC236}">
              <a16:creationId xmlns:a16="http://schemas.microsoft.com/office/drawing/2014/main" id="{0F879585-DCCD-448E-9D43-F7DC64AE1106}"/>
            </a:ext>
          </a:extLst>
        </xdr:cNvPr>
        <xdr:cNvSpPr/>
      </xdr:nvSpPr>
      <xdr:spPr>
        <a:xfrm>
          <a:off x="16268700" y="14063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19" name="フローチャート: 判断 718">
          <a:extLst>
            <a:ext uri="{FF2B5EF4-FFF2-40B4-BE49-F238E27FC236}">
              <a16:creationId xmlns:a16="http://schemas.microsoft.com/office/drawing/2014/main" id="{825AF65A-9525-4E0F-9530-25F1BEA53A2D}"/>
            </a:ext>
          </a:extLst>
        </xdr:cNvPr>
        <xdr:cNvSpPr/>
      </xdr:nvSpPr>
      <xdr:spPr>
        <a:xfrm>
          <a:off x="15430500" y="140442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20" name="フローチャート: 判断 719">
          <a:extLst>
            <a:ext uri="{FF2B5EF4-FFF2-40B4-BE49-F238E27FC236}">
              <a16:creationId xmlns:a16="http://schemas.microsoft.com/office/drawing/2014/main" id="{F26C9294-1547-469D-B13D-5851A2A6E9F4}"/>
            </a:ext>
          </a:extLst>
        </xdr:cNvPr>
        <xdr:cNvSpPr/>
      </xdr:nvSpPr>
      <xdr:spPr>
        <a:xfrm>
          <a:off x="14544675" y="1402333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21" name="フローチャート: 判断 720">
          <a:extLst>
            <a:ext uri="{FF2B5EF4-FFF2-40B4-BE49-F238E27FC236}">
              <a16:creationId xmlns:a16="http://schemas.microsoft.com/office/drawing/2014/main" id="{4BE16D18-DF32-4465-8A38-20A0ABB8176D}"/>
            </a:ext>
          </a:extLst>
        </xdr:cNvPr>
        <xdr:cNvSpPr/>
      </xdr:nvSpPr>
      <xdr:spPr>
        <a:xfrm>
          <a:off x="13655675" y="1401318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22" name="フローチャート: 判断 721">
          <a:extLst>
            <a:ext uri="{FF2B5EF4-FFF2-40B4-BE49-F238E27FC236}">
              <a16:creationId xmlns:a16="http://schemas.microsoft.com/office/drawing/2014/main" id="{F37F53DE-0D3F-4F21-A591-7A1486B77E67}"/>
            </a:ext>
          </a:extLst>
        </xdr:cNvPr>
        <xdr:cNvSpPr/>
      </xdr:nvSpPr>
      <xdr:spPr>
        <a:xfrm>
          <a:off x="12763500" y="139807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B489CC13-D8A2-41F3-BD61-4BE47904ED47}"/>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5E913749-E540-464C-9E0D-0A97ED1D9216}"/>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FD66E497-0F0B-4A3C-A778-2B340077C2E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75E37720-2456-4855-95F7-045C0B4A9922}"/>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80885A2B-D813-4705-8DAC-FEFCB5B7053D}"/>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88264</xdr:rowOff>
    </xdr:from>
    <xdr:to>
      <xdr:col>81</xdr:col>
      <xdr:colOff>101600</xdr:colOff>
      <xdr:row>80</xdr:row>
      <xdr:rowOff>18414</xdr:rowOff>
    </xdr:to>
    <xdr:sp macro="" textlink="">
      <xdr:nvSpPr>
        <xdr:cNvPr id="728" name="楕円 727">
          <a:extLst>
            <a:ext uri="{FF2B5EF4-FFF2-40B4-BE49-F238E27FC236}">
              <a16:creationId xmlns:a16="http://schemas.microsoft.com/office/drawing/2014/main" id="{36BD5696-B1B5-4DC1-87C4-1695815E566C}"/>
            </a:ext>
          </a:extLst>
        </xdr:cNvPr>
        <xdr:cNvSpPr/>
      </xdr:nvSpPr>
      <xdr:spPr>
        <a:xfrm>
          <a:off x="15430500" y="13635989"/>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34925</xdr:rowOff>
    </xdr:from>
    <xdr:to>
      <xdr:col>76</xdr:col>
      <xdr:colOff>165100</xdr:colOff>
      <xdr:row>79</xdr:row>
      <xdr:rowOff>136525</xdr:rowOff>
    </xdr:to>
    <xdr:sp macro="" textlink="">
      <xdr:nvSpPr>
        <xdr:cNvPr id="729" name="楕円 728">
          <a:extLst>
            <a:ext uri="{FF2B5EF4-FFF2-40B4-BE49-F238E27FC236}">
              <a16:creationId xmlns:a16="http://schemas.microsoft.com/office/drawing/2014/main" id="{53021226-2EAE-4242-83E7-CF61AB6E7BD3}"/>
            </a:ext>
          </a:extLst>
        </xdr:cNvPr>
        <xdr:cNvSpPr/>
      </xdr:nvSpPr>
      <xdr:spPr>
        <a:xfrm>
          <a:off x="14544675" y="1357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85725</xdr:rowOff>
    </xdr:from>
    <xdr:to>
      <xdr:col>81</xdr:col>
      <xdr:colOff>50800</xdr:colOff>
      <xdr:row>79</xdr:row>
      <xdr:rowOff>139064</xdr:rowOff>
    </xdr:to>
    <xdr:cxnSp macro="">
      <xdr:nvCxnSpPr>
        <xdr:cNvPr id="730" name="直線コネクタ 729">
          <a:extLst>
            <a:ext uri="{FF2B5EF4-FFF2-40B4-BE49-F238E27FC236}">
              <a16:creationId xmlns:a16="http://schemas.microsoft.com/office/drawing/2014/main" id="{17972127-8DC3-4FB8-A40D-D13E83645347}"/>
            </a:ext>
          </a:extLst>
        </xdr:cNvPr>
        <xdr:cNvCxnSpPr/>
      </xdr:nvCxnSpPr>
      <xdr:spPr>
        <a:xfrm>
          <a:off x="14592300" y="13633450"/>
          <a:ext cx="892175"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21589</xdr:rowOff>
    </xdr:from>
    <xdr:to>
      <xdr:col>72</xdr:col>
      <xdr:colOff>38100</xdr:colOff>
      <xdr:row>79</xdr:row>
      <xdr:rowOff>123189</xdr:rowOff>
    </xdr:to>
    <xdr:sp macro="" textlink="">
      <xdr:nvSpPr>
        <xdr:cNvPr id="731" name="楕円 730">
          <a:extLst>
            <a:ext uri="{FF2B5EF4-FFF2-40B4-BE49-F238E27FC236}">
              <a16:creationId xmlns:a16="http://schemas.microsoft.com/office/drawing/2014/main" id="{A4E1A29C-1A20-401E-927C-0139A4A8E67C}"/>
            </a:ext>
          </a:extLst>
        </xdr:cNvPr>
        <xdr:cNvSpPr/>
      </xdr:nvSpPr>
      <xdr:spPr>
        <a:xfrm>
          <a:off x="13655675" y="1356613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72389</xdr:rowOff>
    </xdr:from>
    <xdr:to>
      <xdr:col>76</xdr:col>
      <xdr:colOff>114300</xdr:colOff>
      <xdr:row>79</xdr:row>
      <xdr:rowOff>85725</xdr:rowOff>
    </xdr:to>
    <xdr:cxnSp macro="">
      <xdr:nvCxnSpPr>
        <xdr:cNvPr id="732" name="直線コネクタ 731">
          <a:extLst>
            <a:ext uri="{FF2B5EF4-FFF2-40B4-BE49-F238E27FC236}">
              <a16:creationId xmlns:a16="http://schemas.microsoft.com/office/drawing/2014/main" id="{55333F11-C49E-4D20-90A7-B0924B640ECD}"/>
            </a:ext>
          </a:extLst>
        </xdr:cNvPr>
        <xdr:cNvCxnSpPr/>
      </xdr:nvCxnSpPr>
      <xdr:spPr>
        <a:xfrm>
          <a:off x="13706475" y="13616939"/>
          <a:ext cx="885825"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153036</xdr:rowOff>
    </xdr:from>
    <xdr:to>
      <xdr:col>67</xdr:col>
      <xdr:colOff>101600</xdr:colOff>
      <xdr:row>79</xdr:row>
      <xdr:rowOff>83186</xdr:rowOff>
    </xdr:to>
    <xdr:sp macro="" textlink="">
      <xdr:nvSpPr>
        <xdr:cNvPr id="733" name="楕円 732">
          <a:extLst>
            <a:ext uri="{FF2B5EF4-FFF2-40B4-BE49-F238E27FC236}">
              <a16:creationId xmlns:a16="http://schemas.microsoft.com/office/drawing/2014/main" id="{96ED21D2-A699-4362-8B0A-ADE41CFAD164}"/>
            </a:ext>
          </a:extLst>
        </xdr:cNvPr>
        <xdr:cNvSpPr/>
      </xdr:nvSpPr>
      <xdr:spPr>
        <a:xfrm>
          <a:off x="12763500" y="135261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32386</xdr:rowOff>
    </xdr:from>
    <xdr:to>
      <xdr:col>71</xdr:col>
      <xdr:colOff>177800</xdr:colOff>
      <xdr:row>79</xdr:row>
      <xdr:rowOff>72389</xdr:rowOff>
    </xdr:to>
    <xdr:cxnSp macro="">
      <xdr:nvCxnSpPr>
        <xdr:cNvPr id="734" name="直線コネクタ 733">
          <a:extLst>
            <a:ext uri="{FF2B5EF4-FFF2-40B4-BE49-F238E27FC236}">
              <a16:creationId xmlns:a16="http://schemas.microsoft.com/office/drawing/2014/main" id="{C0D15E26-ADC6-453E-BE3B-FB75A9B4087A}"/>
            </a:ext>
          </a:extLst>
        </xdr:cNvPr>
        <xdr:cNvCxnSpPr/>
      </xdr:nvCxnSpPr>
      <xdr:spPr>
        <a:xfrm>
          <a:off x="12817475" y="13580111"/>
          <a:ext cx="889000" cy="3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35" name="n_1aveValue【消防施設】&#10;有形固定資産減価償却率">
          <a:extLst>
            <a:ext uri="{FF2B5EF4-FFF2-40B4-BE49-F238E27FC236}">
              <a16:creationId xmlns:a16="http://schemas.microsoft.com/office/drawing/2014/main" id="{39F96E46-B529-41D6-A6FF-4EC151A4E4F8}"/>
            </a:ext>
          </a:extLst>
        </xdr:cNvPr>
        <xdr:cNvSpPr txBox="1"/>
      </xdr:nvSpPr>
      <xdr:spPr>
        <a:xfrm>
          <a:off x="15269219"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36" name="n_2aveValue【消防施設】&#10;有形固定資産減価償却率">
          <a:extLst>
            <a:ext uri="{FF2B5EF4-FFF2-40B4-BE49-F238E27FC236}">
              <a16:creationId xmlns:a16="http://schemas.microsoft.com/office/drawing/2014/main" id="{3D4B29A3-6E08-4930-8D33-23E30EC60EC4}"/>
            </a:ext>
          </a:extLst>
        </xdr:cNvPr>
        <xdr:cNvSpPr txBox="1"/>
      </xdr:nvSpPr>
      <xdr:spPr>
        <a:xfrm>
          <a:off x="14392919"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37" name="n_3aveValue【消防施設】&#10;有形固定資産減価償却率">
          <a:extLst>
            <a:ext uri="{FF2B5EF4-FFF2-40B4-BE49-F238E27FC236}">
              <a16:creationId xmlns:a16="http://schemas.microsoft.com/office/drawing/2014/main" id="{D46C048B-DD0D-4AD1-88C3-6154A1CFB349}"/>
            </a:ext>
          </a:extLst>
        </xdr:cNvPr>
        <xdr:cNvSpPr txBox="1"/>
      </xdr:nvSpPr>
      <xdr:spPr>
        <a:xfrm>
          <a:off x="13503919" y="1410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38" name="n_4aveValue【消防施設】&#10;有形固定資産減価償却率">
          <a:extLst>
            <a:ext uri="{FF2B5EF4-FFF2-40B4-BE49-F238E27FC236}">
              <a16:creationId xmlns:a16="http://schemas.microsoft.com/office/drawing/2014/main" id="{5A7E4CF1-D098-4755-8217-325B93194853}"/>
            </a:ext>
          </a:extLst>
        </xdr:cNvPr>
        <xdr:cNvSpPr txBox="1"/>
      </xdr:nvSpPr>
      <xdr:spPr>
        <a:xfrm>
          <a:off x="12611744" y="1407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34941</xdr:rowOff>
    </xdr:from>
    <xdr:ext cx="405111" cy="259045"/>
    <xdr:sp macro="" textlink="">
      <xdr:nvSpPr>
        <xdr:cNvPr id="739" name="n_1mainValue【消防施設】&#10;有形固定資産減価償却率">
          <a:extLst>
            <a:ext uri="{FF2B5EF4-FFF2-40B4-BE49-F238E27FC236}">
              <a16:creationId xmlns:a16="http://schemas.microsoft.com/office/drawing/2014/main" id="{76C3583B-ADA4-47ED-99F9-795AE85EAFE7}"/>
            </a:ext>
          </a:extLst>
        </xdr:cNvPr>
        <xdr:cNvSpPr txBox="1"/>
      </xdr:nvSpPr>
      <xdr:spPr>
        <a:xfrm>
          <a:off x="15269219"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153052</xdr:rowOff>
    </xdr:from>
    <xdr:ext cx="405111" cy="259045"/>
    <xdr:sp macro="" textlink="">
      <xdr:nvSpPr>
        <xdr:cNvPr id="740" name="n_2mainValue【消防施設】&#10;有形固定資産減価償却率">
          <a:extLst>
            <a:ext uri="{FF2B5EF4-FFF2-40B4-BE49-F238E27FC236}">
              <a16:creationId xmlns:a16="http://schemas.microsoft.com/office/drawing/2014/main" id="{BAB2E3B6-DE51-446D-AF9B-446C2C89C69E}"/>
            </a:ext>
          </a:extLst>
        </xdr:cNvPr>
        <xdr:cNvSpPr txBox="1"/>
      </xdr:nvSpPr>
      <xdr:spPr>
        <a:xfrm>
          <a:off x="14392919" y="1335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139716</xdr:rowOff>
    </xdr:from>
    <xdr:ext cx="405111" cy="259045"/>
    <xdr:sp macro="" textlink="">
      <xdr:nvSpPr>
        <xdr:cNvPr id="741" name="n_3mainValue【消防施設】&#10;有形固定資産減価償却率">
          <a:extLst>
            <a:ext uri="{FF2B5EF4-FFF2-40B4-BE49-F238E27FC236}">
              <a16:creationId xmlns:a16="http://schemas.microsoft.com/office/drawing/2014/main" id="{A3A03132-4EAE-4172-84A6-1FE711FE0B56}"/>
            </a:ext>
          </a:extLst>
        </xdr:cNvPr>
        <xdr:cNvSpPr txBox="1"/>
      </xdr:nvSpPr>
      <xdr:spPr>
        <a:xfrm>
          <a:off x="13503919"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99713</xdr:rowOff>
    </xdr:from>
    <xdr:ext cx="405111" cy="259045"/>
    <xdr:sp macro="" textlink="">
      <xdr:nvSpPr>
        <xdr:cNvPr id="742" name="n_4mainValue【消防施設】&#10;有形固定資産減価償却率">
          <a:extLst>
            <a:ext uri="{FF2B5EF4-FFF2-40B4-BE49-F238E27FC236}">
              <a16:creationId xmlns:a16="http://schemas.microsoft.com/office/drawing/2014/main" id="{BC28698D-3FC5-4AE8-9237-8ABCB121854D}"/>
            </a:ext>
          </a:extLst>
        </xdr:cNvPr>
        <xdr:cNvSpPr txBox="1"/>
      </xdr:nvSpPr>
      <xdr:spPr>
        <a:xfrm>
          <a:off x="12611744" y="1330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3" name="正方形/長方形 742">
          <a:extLst>
            <a:ext uri="{FF2B5EF4-FFF2-40B4-BE49-F238E27FC236}">
              <a16:creationId xmlns:a16="http://schemas.microsoft.com/office/drawing/2014/main" id="{408DD574-BF73-49BF-823B-C43A7193FEA8}"/>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4" name="正方形/長方形 743">
          <a:extLst>
            <a:ext uri="{FF2B5EF4-FFF2-40B4-BE49-F238E27FC236}">
              <a16:creationId xmlns:a16="http://schemas.microsoft.com/office/drawing/2014/main" id="{7CE5CBFB-5EBE-4B1A-A5A8-B8D31FD7B00D}"/>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5" name="正方形/長方形 744">
          <a:extLst>
            <a:ext uri="{FF2B5EF4-FFF2-40B4-BE49-F238E27FC236}">
              <a16:creationId xmlns:a16="http://schemas.microsoft.com/office/drawing/2014/main" id="{20DEA6D8-DF76-4238-8180-F1501BAC7DEB}"/>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6" name="正方形/長方形 745">
          <a:extLst>
            <a:ext uri="{FF2B5EF4-FFF2-40B4-BE49-F238E27FC236}">
              <a16:creationId xmlns:a16="http://schemas.microsoft.com/office/drawing/2014/main" id="{ED22AD7B-A757-4075-A6C4-ADEA97FFD4D6}"/>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7" name="正方形/長方形 746">
          <a:extLst>
            <a:ext uri="{FF2B5EF4-FFF2-40B4-BE49-F238E27FC236}">
              <a16:creationId xmlns:a16="http://schemas.microsoft.com/office/drawing/2014/main" id="{FEEBF4FD-1E75-43B2-A42C-2F67E32679A7}"/>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8" name="正方形/長方形 747">
          <a:extLst>
            <a:ext uri="{FF2B5EF4-FFF2-40B4-BE49-F238E27FC236}">
              <a16:creationId xmlns:a16="http://schemas.microsoft.com/office/drawing/2014/main" id="{FA92A6C6-DA2C-4A77-9635-D92351E17D3E}"/>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9" name="正方形/長方形 748">
          <a:extLst>
            <a:ext uri="{FF2B5EF4-FFF2-40B4-BE49-F238E27FC236}">
              <a16:creationId xmlns:a16="http://schemas.microsoft.com/office/drawing/2014/main" id="{C3EF6DCF-E095-4006-B0D1-E0476E255E8E}"/>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0" name="正方形/長方形 749">
          <a:extLst>
            <a:ext uri="{FF2B5EF4-FFF2-40B4-BE49-F238E27FC236}">
              <a16:creationId xmlns:a16="http://schemas.microsoft.com/office/drawing/2014/main" id="{EC210122-2FC8-4F8D-9FDA-C2718B01758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1" name="テキスト ボックス 750">
          <a:extLst>
            <a:ext uri="{FF2B5EF4-FFF2-40B4-BE49-F238E27FC236}">
              <a16:creationId xmlns:a16="http://schemas.microsoft.com/office/drawing/2014/main" id="{2474E196-0DD6-4B31-9851-ACF65F812E4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2" name="直線コネクタ 751">
          <a:extLst>
            <a:ext uri="{FF2B5EF4-FFF2-40B4-BE49-F238E27FC236}">
              <a16:creationId xmlns:a16="http://schemas.microsoft.com/office/drawing/2014/main" id="{C12708E6-BAFA-47EA-8E47-B3FA2B2E5CB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53" name="直線コネクタ 752">
          <a:extLst>
            <a:ext uri="{FF2B5EF4-FFF2-40B4-BE49-F238E27FC236}">
              <a16:creationId xmlns:a16="http://schemas.microsoft.com/office/drawing/2014/main" id="{039CF394-87D1-42DC-9E29-6F331140636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54" name="テキスト ボックス 753">
          <a:extLst>
            <a:ext uri="{FF2B5EF4-FFF2-40B4-BE49-F238E27FC236}">
              <a16:creationId xmlns:a16="http://schemas.microsoft.com/office/drawing/2014/main" id="{D9F0D11C-058E-4E3B-911A-AAD2D5813B27}"/>
            </a:ext>
          </a:extLst>
        </xdr:cNvPr>
        <xdr:cNvSpPr txBox="1"/>
      </xdr:nvSpPr>
      <xdr:spPr>
        <a:xfrm>
          <a:off x="17823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55" name="直線コネクタ 754">
          <a:extLst>
            <a:ext uri="{FF2B5EF4-FFF2-40B4-BE49-F238E27FC236}">
              <a16:creationId xmlns:a16="http://schemas.microsoft.com/office/drawing/2014/main" id="{486099AB-8652-488D-9C7D-3684C5DE7A5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56" name="テキスト ボックス 755">
          <a:extLst>
            <a:ext uri="{FF2B5EF4-FFF2-40B4-BE49-F238E27FC236}">
              <a16:creationId xmlns:a16="http://schemas.microsoft.com/office/drawing/2014/main" id="{1E7F3421-256D-4FC8-A74F-F8C37B749120}"/>
            </a:ext>
          </a:extLst>
        </xdr:cNvPr>
        <xdr:cNvSpPr txBox="1"/>
      </xdr:nvSpPr>
      <xdr:spPr>
        <a:xfrm>
          <a:off x="17823996"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57" name="直線コネクタ 756">
          <a:extLst>
            <a:ext uri="{FF2B5EF4-FFF2-40B4-BE49-F238E27FC236}">
              <a16:creationId xmlns:a16="http://schemas.microsoft.com/office/drawing/2014/main" id="{8D8738F9-B6CC-46EB-BA28-272BA6A3891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58" name="テキスト ボックス 757">
          <a:extLst>
            <a:ext uri="{FF2B5EF4-FFF2-40B4-BE49-F238E27FC236}">
              <a16:creationId xmlns:a16="http://schemas.microsoft.com/office/drawing/2014/main" id="{179D43CC-7E6E-414F-9D3C-90C87726AAC6}"/>
            </a:ext>
          </a:extLst>
        </xdr:cNvPr>
        <xdr:cNvSpPr txBox="1"/>
      </xdr:nvSpPr>
      <xdr:spPr>
        <a:xfrm>
          <a:off x="17823996"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59" name="直線コネクタ 758">
          <a:extLst>
            <a:ext uri="{FF2B5EF4-FFF2-40B4-BE49-F238E27FC236}">
              <a16:creationId xmlns:a16="http://schemas.microsoft.com/office/drawing/2014/main" id="{8B56E251-7A16-4965-ACFC-C53E7F931B3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60" name="テキスト ボックス 759">
          <a:extLst>
            <a:ext uri="{FF2B5EF4-FFF2-40B4-BE49-F238E27FC236}">
              <a16:creationId xmlns:a16="http://schemas.microsoft.com/office/drawing/2014/main" id="{B78EAD44-4D33-44C0-90BB-312ECD4CB192}"/>
            </a:ext>
          </a:extLst>
        </xdr:cNvPr>
        <xdr:cNvSpPr txBox="1"/>
      </xdr:nvSpPr>
      <xdr:spPr>
        <a:xfrm>
          <a:off x="17823996"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61" name="直線コネクタ 760">
          <a:extLst>
            <a:ext uri="{FF2B5EF4-FFF2-40B4-BE49-F238E27FC236}">
              <a16:creationId xmlns:a16="http://schemas.microsoft.com/office/drawing/2014/main" id="{55947B43-21C3-4296-A793-570718DE6CF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62" name="テキスト ボックス 761">
          <a:extLst>
            <a:ext uri="{FF2B5EF4-FFF2-40B4-BE49-F238E27FC236}">
              <a16:creationId xmlns:a16="http://schemas.microsoft.com/office/drawing/2014/main" id="{1FE183E4-5525-408F-9389-FEB7A38FE1C6}"/>
            </a:ext>
          </a:extLst>
        </xdr:cNvPr>
        <xdr:cNvSpPr txBox="1"/>
      </xdr:nvSpPr>
      <xdr:spPr>
        <a:xfrm>
          <a:off x="17823996"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3" name="直線コネクタ 762">
          <a:extLst>
            <a:ext uri="{FF2B5EF4-FFF2-40B4-BE49-F238E27FC236}">
              <a16:creationId xmlns:a16="http://schemas.microsoft.com/office/drawing/2014/main" id="{835C02AA-3D6D-411C-8CDC-126687D5970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4" name="テキスト ボックス 763">
          <a:extLst>
            <a:ext uri="{FF2B5EF4-FFF2-40B4-BE49-F238E27FC236}">
              <a16:creationId xmlns:a16="http://schemas.microsoft.com/office/drawing/2014/main" id="{7EB7022F-8BE2-4A47-ABF8-574B619F5684}"/>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5" name="【消防施設】&#10;一人当たり面積グラフ枠">
          <a:extLst>
            <a:ext uri="{FF2B5EF4-FFF2-40B4-BE49-F238E27FC236}">
              <a16:creationId xmlns:a16="http://schemas.microsoft.com/office/drawing/2014/main" id="{4B51DC0F-1942-4831-BF8F-E22CA95AD47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66" name="直線コネクタ 765">
          <a:extLst>
            <a:ext uri="{FF2B5EF4-FFF2-40B4-BE49-F238E27FC236}">
              <a16:creationId xmlns:a16="http://schemas.microsoft.com/office/drawing/2014/main" id="{3D1E6784-07D3-42BE-B60B-839BA91B8958}"/>
            </a:ext>
          </a:extLst>
        </xdr:cNvPr>
        <xdr:cNvCxnSpPr/>
      </xdr:nvCxnSpPr>
      <xdr:spPr>
        <a:xfrm flipV="1">
          <a:off x="22164039" y="13281661"/>
          <a:ext cx="0" cy="1569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67" name="【消防施設】&#10;一人当たり面積最小値テキスト">
          <a:extLst>
            <a:ext uri="{FF2B5EF4-FFF2-40B4-BE49-F238E27FC236}">
              <a16:creationId xmlns:a16="http://schemas.microsoft.com/office/drawing/2014/main" id="{DD690324-E061-4B3D-A202-11DFEDCB9F28}"/>
            </a:ext>
          </a:extLst>
        </xdr:cNvPr>
        <xdr:cNvSpPr txBox="1"/>
      </xdr:nvSpPr>
      <xdr:spPr>
        <a:xfrm>
          <a:off x="22202775" y="1485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68" name="直線コネクタ 767">
          <a:extLst>
            <a:ext uri="{FF2B5EF4-FFF2-40B4-BE49-F238E27FC236}">
              <a16:creationId xmlns:a16="http://schemas.microsoft.com/office/drawing/2014/main" id="{C745E45A-7242-424F-A88B-AFD33109EEBB}"/>
            </a:ext>
          </a:extLst>
        </xdr:cNvPr>
        <xdr:cNvCxnSpPr/>
      </xdr:nvCxnSpPr>
      <xdr:spPr>
        <a:xfrm>
          <a:off x="22075775" y="1485074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69" name="【消防施設】&#10;一人当たり面積最大値テキスト">
          <a:extLst>
            <a:ext uri="{FF2B5EF4-FFF2-40B4-BE49-F238E27FC236}">
              <a16:creationId xmlns:a16="http://schemas.microsoft.com/office/drawing/2014/main" id="{DA89897E-D9F8-413B-AC09-909294154744}"/>
            </a:ext>
          </a:extLst>
        </xdr:cNvPr>
        <xdr:cNvSpPr txBox="1"/>
      </xdr:nvSpPr>
      <xdr:spPr>
        <a:xfrm>
          <a:off x="22202775" y="1306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70" name="直線コネクタ 769">
          <a:extLst>
            <a:ext uri="{FF2B5EF4-FFF2-40B4-BE49-F238E27FC236}">
              <a16:creationId xmlns:a16="http://schemas.microsoft.com/office/drawing/2014/main" id="{8684B25D-8618-4801-89AD-A02959F49786}"/>
            </a:ext>
          </a:extLst>
        </xdr:cNvPr>
        <xdr:cNvCxnSpPr/>
      </xdr:nvCxnSpPr>
      <xdr:spPr>
        <a:xfrm>
          <a:off x="22075775" y="1328166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771" name="【消防施設】&#10;一人当たり面積平均値テキスト">
          <a:extLst>
            <a:ext uri="{FF2B5EF4-FFF2-40B4-BE49-F238E27FC236}">
              <a16:creationId xmlns:a16="http://schemas.microsoft.com/office/drawing/2014/main" id="{436854DF-27EF-46E4-A76E-D2DD8FA68E86}"/>
            </a:ext>
          </a:extLst>
        </xdr:cNvPr>
        <xdr:cNvSpPr txBox="1"/>
      </xdr:nvSpPr>
      <xdr:spPr>
        <a:xfrm>
          <a:off x="22202775"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72" name="フローチャート: 判断 771">
          <a:extLst>
            <a:ext uri="{FF2B5EF4-FFF2-40B4-BE49-F238E27FC236}">
              <a16:creationId xmlns:a16="http://schemas.microsoft.com/office/drawing/2014/main" id="{4695E910-75E3-4F71-8089-F17AA0C4CA50}"/>
            </a:ext>
          </a:extLst>
        </xdr:cNvPr>
        <xdr:cNvSpPr/>
      </xdr:nvSpPr>
      <xdr:spPr>
        <a:xfrm>
          <a:off x="22113875" y="145637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73" name="フローチャート: 判断 772">
          <a:extLst>
            <a:ext uri="{FF2B5EF4-FFF2-40B4-BE49-F238E27FC236}">
              <a16:creationId xmlns:a16="http://schemas.microsoft.com/office/drawing/2014/main" id="{4CFACDBA-CF35-473C-A8C7-D7818A1C6241}"/>
            </a:ext>
          </a:extLst>
        </xdr:cNvPr>
        <xdr:cNvSpPr/>
      </xdr:nvSpPr>
      <xdr:spPr>
        <a:xfrm>
          <a:off x="21275675" y="1454848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74" name="フローチャート: 判断 773">
          <a:extLst>
            <a:ext uri="{FF2B5EF4-FFF2-40B4-BE49-F238E27FC236}">
              <a16:creationId xmlns:a16="http://schemas.microsoft.com/office/drawing/2014/main" id="{F12BF539-258E-43F8-9AB6-A096EB459DB3}"/>
            </a:ext>
          </a:extLst>
        </xdr:cNvPr>
        <xdr:cNvSpPr/>
      </xdr:nvSpPr>
      <xdr:spPr>
        <a:xfrm>
          <a:off x="20383500" y="1454848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75" name="フローチャート: 判断 774">
          <a:extLst>
            <a:ext uri="{FF2B5EF4-FFF2-40B4-BE49-F238E27FC236}">
              <a16:creationId xmlns:a16="http://schemas.microsoft.com/office/drawing/2014/main" id="{434527D0-E5D9-4FA0-B3B5-04BBCC515DC9}"/>
            </a:ext>
          </a:extLst>
        </xdr:cNvPr>
        <xdr:cNvSpPr/>
      </xdr:nvSpPr>
      <xdr:spPr>
        <a:xfrm>
          <a:off x="19497675" y="1454848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76" name="フローチャート: 判断 775">
          <a:extLst>
            <a:ext uri="{FF2B5EF4-FFF2-40B4-BE49-F238E27FC236}">
              <a16:creationId xmlns:a16="http://schemas.microsoft.com/office/drawing/2014/main" id="{CE6542EF-97AA-41AC-96D7-8BCCDCB9F47C}"/>
            </a:ext>
          </a:extLst>
        </xdr:cNvPr>
        <xdr:cNvSpPr/>
      </xdr:nvSpPr>
      <xdr:spPr>
        <a:xfrm>
          <a:off x="18608675" y="145567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7" name="テキスト ボックス 776">
          <a:extLst>
            <a:ext uri="{FF2B5EF4-FFF2-40B4-BE49-F238E27FC236}">
              <a16:creationId xmlns:a16="http://schemas.microsoft.com/office/drawing/2014/main" id="{DD1BF72E-AD3E-4ABF-A46A-DEB0CBFA56D7}"/>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8" name="テキスト ボックス 777">
          <a:extLst>
            <a:ext uri="{FF2B5EF4-FFF2-40B4-BE49-F238E27FC236}">
              <a16:creationId xmlns:a16="http://schemas.microsoft.com/office/drawing/2014/main" id="{AC443648-CF3A-48BB-956C-FEB618FB094F}"/>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9" name="テキスト ボックス 778">
          <a:extLst>
            <a:ext uri="{FF2B5EF4-FFF2-40B4-BE49-F238E27FC236}">
              <a16:creationId xmlns:a16="http://schemas.microsoft.com/office/drawing/2014/main" id="{8A898390-7B8D-48BE-89AE-DEEF7606BBB4}"/>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A662F3EF-5E93-49DB-B320-630C2A6E120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1" name="テキスト ボックス 780">
          <a:extLst>
            <a:ext uri="{FF2B5EF4-FFF2-40B4-BE49-F238E27FC236}">
              <a16:creationId xmlns:a16="http://schemas.microsoft.com/office/drawing/2014/main" id="{F4842B61-EBB8-44B0-8760-658058E84028}"/>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10161</xdr:rowOff>
    </xdr:from>
    <xdr:to>
      <xdr:col>112</xdr:col>
      <xdr:colOff>38100</xdr:colOff>
      <xdr:row>85</xdr:row>
      <xdr:rowOff>111761</xdr:rowOff>
    </xdr:to>
    <xdr:sp macro="" textlink="">
      <xdr:nvSpPr>
        <xdr:cNvPr id="782" name="楕円 781">
          <a:extLst>
            <a:ext uri="{FF2B5EF4-FFF2-40B4-BE49-F238E27FC236}">
              <a16:creationId xmlns:a16="http://schemas.microsoft.com/office/drawing/2014/main" id="{7EEDB096-D17B-436F-BD4E-E3008D6BE145}"/>
            </a:ext>
          </a:extLst>
        </xdr:cNvPr>
        <xdr:cNvSpPr/>
      </xdr:nvSpPr>
      <xdr:spPr>
        <a:xfrm>
          <a:off x="21275675" y="1458658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13970</xdr:rowOff>
    </xdr:from>
    <xdr:to>
      <xdr:col>107</xdr:col>
      <xdr:colOff>101600</xdr:colOff>
      <xdr:row>85</xdr:row>
      <xdr:rowOff>115570</xdr:rowOff>
    </xdr:to>
    <xdr:sp macro="" textlink="">
      <xdr:nvSpPr>
        <xdr:cNvPr id="783" name="楕円 782">
          <a:extLst>
            <a:ext uri="{FF2B5EF4-FFF2-40B4-BE49-F238E27FC236}">
              <a16:creationId xmlns:a16="http://schemas.microsoft.com/office/drawing/2014/main" id="{C60EBAC7-8447-47CB-9F1C-0A6DCC4929DB}"/>
            </a:ext>
          </a:extLst>
        </xdr:cNvPr>
        <xdr:cNvSpPr/>
      </xdr:nvSpPr>
      <xdr:spPr>
        <a:xfrm>
          <a:off x="20383500" y="1459039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64770</xdr:rowOff>
    </xdr:to>
    <xdr:cxnSp macro="">
      <xdr:nvCxnSpPr>
        <xdr:cNvPr id="784" name="直線コネクタ 783">
          <a:extLst>
            <a:ext uri="{FF2B5EF4-FFF2-40B4-BE49-F238E27FC236}">
              <a16:creationId xmlns:a16="http://schemas.microsoft.com/office/drawing/2014/main" id="{EE3E5FD5-D1AB-4520-AA93-A351392927E4}"/>
            </a:ext>
          </a:extLst>
        </xdr:cNvPr>
        <xdr:cNvCxnSpPr/>
      </xdr:nvCxnSpPr>
      <xdr:spPr>
        <a:xfrm flipV="1">
          <a:off x="20437475" y="14634211"/>
          <a:ext cx="889000"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162561</xdr:rowOff>
    </xdr:from>
    <xdr:to>
      <xdr:col>102</xdr:col>
      <xdr:colOff>165100</xdr:colOff>
      <xdr:row>85</xdr:row>
      <xdr:rowOff>92711</xdr:rowOff>
    </xdr:to>
    <xdr:sp macro="" textlink="">
      <xdr:nvSpPr>
        <xdr:cNvPr id="785" name="楕円 784">
          <a:extLst>
            <a:ext uri="{FF2B5EF4-FFF2-40B4-BE49-F238E27FC236}">
              <a16:creationId xmlns:a16="http://schemas.microsoft.com/office/drawing/2014/main" id="{713B4F01-881C-4DFF-9FBC-AF72F7246C0A}"/>
            </a:ext>
          </a:extLst>
        </xdr:cNvPr>
        <xdr:cNvSpPr/>
      </xdr:nvSpPr>
      <xdr:spPr>
        <a:xfrm>
          <a:off x="19497675" y="1456753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41911</xdr:rowOff>
    </xdr:from>
    <xdr:to>
      <xdr:col>107</xdr:col>
      <xdr:colOff>50800</xdr:colOff>
      <xdr:row>85</xdr:row>
      <xdr:rowOff>64770</xdr:rowOff>
    </xdr:to>
    <xdr:cxnSp macro="">
      <xdr:nvCxnSpPr>
        <xdr:cNvPr id="786" name="直線コネクタ 785">
          <a:extLst>
            <a:ext uri="{FF2B5EF4-FFF2-40B4-BE49-F238E27FC236}">
              <a16:creationId xmlns:a16="http://schemas.microsoft.com/office/drawing/2014/main" id="{D2346F85-0347-49D0-AF57-B2BB722C28E6}"/>
            </a:ext>
          </a:extLst>
        </xdr:cNvPr>
        <xdr:cNvCxnSpPr/>
      </xdr:nvCxnSpPr>
      <xdr:spPr>
        <a:xfrm>
          <a:off x="19545300" y="14615161"/>
          <a:ext cx="892175"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87" name="楕円 786">
          <a:extLst>
            <a:ext uri="{FF2B5EF4-FFF2-40B4-BE49-F238E27FC236}">
              <a16:creationId xmlns:a16="http://schemas.microsoft.com/office/drawing/2014/main" id="{DFFD7D31-F12B-41A6-A859-7C79198B4E61}"/>
            </a:ext>
          </a:extLst>
        </xdr:cNvPr>
        <xdr:cNvSpPr/>
      </xdr:nvSpPr>
      <xdr:spPr>
        <a:xfrm>
          <a:off x="18608675" y="145637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41911</xdr:rowOff>
    </xdr:to>
    <xdr:cxnSp macro="">
      <xdr:nvCxnSpPr>
        <xdr:cNvPr id="788" name="直線コネクタ 787">
          <a:extLst>
            <a:ext uri="{FF2B5EF4-FFF2-40B4-BE49-F238E27FC236}">
              <a16:creationId xmlns:a16="http://schemas.microsoft.com/office/drawing/2014/main" id="{181C838A-874B-4581-B851-2F80F2B02A4E}"/>
            </a:ext>
          </a:extLst>
        </xdr:cNvPr>
        <xdr:cNvCxnSpPr/>
      </xdr:nvCxnSpPr>
      <xdr:spPr>
        <a:xfrm>
          <a:off x="18659475" y="14611350"/>
          <a:ext cx="88582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89" name="n_1aveValue【消防施設】&#10;一人当たり面積">
          <a:extLst>
            <a:ext uri="{FF2B5EF4-FFF2-40B4-BE49-F238E27FC236}">
              <a16:creationId xmlns:a16="http://schemas.microsoft.com/office/drawing/2014/main" id="{149F2B1B-61C7-4E07-96B8-1CC9F7BD3610}"/>
            </a:ext>
          </a:extLst>
        </xdr:cNvPr>
        <xdr:cNvSpPr txBox="1"/>
      </xdr:nvSpPr>
      <xdr:spPr>
        <a:xfrm>
          <a:off x="21078902" y="1432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90" name="n_2aveValue【消防施設】&#10;一人当たり面積">
          <a:extLst>
            <a:ext uri="{FF2B5EF4-FFF2-40B4-BE49-F238E27FC236}">
              <a16:creationId xmlns:a16="http://schemas.microsoft.com/office/drawing/2014/main" id="{F501655C-D357-4251-9383-DBADB2384536}"/>
            </a:ext>
          </a:extLst>
        </xdr:cNvPr>
        <xdr:cNvSpPr txBox="1"/>
      </xdr:nvSpPr>
      <xdr:spPr>
        <a:xfrm>
          <a:off x="20202602" y="1432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91" name="n_3aveValue【消防施設】&#10;一人当たり面積">
          <a:extLst>
            <a:ext uri="{FF2B5EF4-FFF2-40B4-BE49-F238E27FC236}">
              <a16:creationId xmlns:a16="http://schemas.microsoft.com/office/drawing/2014/main" id="{04AB97C2-7280-40A0-8740-44D7FE566F6D}"/>
            </a:ext>
          </a:extLst>
        </xdr:cNvPr>
        <xdr:cNvSpPr txBox="1"/>
      </xdr:nvSpPr>
      <xdr:spPr>
        <a:xfrm>
          <a:off x="19313602" y="1432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92" name="n_4aveValue【消防施設】&#10;一人当たり面積">
          <a:extLst>
            <a:ext uri="{FF2B5EF4-FFF2-40B4-BE49-F238E27FC236}">
              <a16:creationId xmlns:a16="http://schemas.microsoft.com/office/drawing/2014/main" id="{FE1D1CA0-F1B6-4274-8EBB-067691C35FF8}"/>
            </a:ext>
          </a:extLst>
        </xdr:cNvPr>
        <xdr:cNvSpPr txBox="1"/>
      </xdr:nvSpPr>
      <xdr:spPr>
        <a:xfrm>
          <a:off x="18421427" y="1433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102888</xdr:rowOff>
    </xdr:from>
    <xdr:ext cx="469744" cy="259045"/>
    <xdr:sp macro="" textlink="">
      <xdr:nvSpPr>
        <xdr:cNvPr id="793" name="n_1mainValue【消防施設】&#10;一人当たり面積">
          <a:extLst>
            <a:ext uri="{FF2B5EF4-FFF2-40B4-BE49-F238E27FC236}">
              <a16:creationId xmlns:a16="http://schemas.microsoft.com/office/drawing/2014/main" id="{1A3EFA04-0C39-4368-A928-E6D7067B8EC0}"/>
            </a:ext>
          </a:extLst>
        </xdr:cNvPr>
        <xdr:cNvSpPr txBox="1"/>
      </xdr:nvSpPr>
      <xdr:spPr>
        <a:xfrm>
          <a:off x="21078902" y="1467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106697</xdr:rowOff>
    </xdr:from>
    <xdr:ext cx="469744" cy="259045"/>
    <xdr:sp macro="" textlink="">
      <xdr:nvSpPr>
        <xdr:cNvPr id="794" name="n_2mainValue【消防施設】&#10;一人当たり面積">
          <a:extLst>
            <a:ext uri="{FF2B5EF4-FFF2-40B4-BE49-F238E27FC236}">
              <a16:creationId xmlns:a16="http://schemas.microsoft.com/office/drawing/2014/main" id="{0E64A9FB-11BA-4826-9FEB-F6689F472BCA}"/>
            </a:ext>
          </a:extLst>
        </xdr:cNvPr>
        <xdr:cNvSpPr txBox="1"/>
      </xdr:nvSpPr>
      <xdr:spPr>
        <a:xfrm>
          <a:off x="20202602" y="146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83838</xdr:rowOff>
    </xdr:from>
    <xdr:ext cx="469744" cy="259045"/>
    <xdr:sp macro="" textlink="">
      <xdr:nvSpPr>
        <xdr:cNvPr id="795" name="n_3mainValue【消防施設】&#10;一人当たり面積">
          <a:extLst>
            <a:ext uri="{FF2B5EF4-FFF2-40B4-BE49-F238E27FC236}">
              <a16:creationId xmlns:a16="http://schemas.microsoft.com/office/drawing/2014/main" id="{7CA24F94-DF0B-47CA-BDD3-E7B0660F2436}"/>
            </a:ext>
          </a:extLst>
        </xdr:cNvPr>
        <xdr:cNvSpPr txBox="1"/>
      </xdr:nvSpPr>
      <xdr:spPr>
        <a:xfrm>
          <a:off x="19313602" y="1466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796" name="n_4mainValue【消防施設】&#10;一人当たり面積">
          <a:extLst>
            <a:ext uri="{FF2B5EF4-FFF2-40B4-BE49-F238E27FC236}">
              <a16:creationId xmlns:a16="http://schemas.microsoft.com/office/drawing/2014/main" id="{1435ED85-1F32-4E66-8367-2298508E8D01}"/>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7" name="正方形/長方形 796">
          <a:extLst>
            <a:ext uri="{FF2B5EF4-FFF2-40B4-BE49-F238E27FC236}">
              <a16:creationId xmlns:a16="http://schemas.microsoft.com/office/drawing/2014/main" id="{A0EFB9C8-1134-46BB-B47E-CA34D69113F7}"/>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8" name="正方形/長方形 797">
          <a:extLst>
            <a:ext uri="{FF2B5EF4-FFF2-40B4-BE49-F238E27FC236}">
              <a16:creationId xmlns:a16="http://schemas.microsoft.com/office/drawing/2014/main" id="{8FEE99F4-530C-4001-980A-ACDD89A3C6D3}"/>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9" name="正方形/長方形 798">
          <a:extLst>
            <a:ext uri="{FF2B5EF4-FFF2-40B4-BE49-F238E27FC236}">
              <a16:creationId xmlns:a16="http://schemas.microsoft.com/office/drawing/2014/main" id="{3D9573AA-CD1E-4A13-94B2-A8D5E69FF667}"/>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0" name="正方形/長方形 799">
          <a:extLst>
            <a:ext uri="{FF2B5EF4-FFF2-40B4-BE49-F238E27FC236}">
              <a16:creationId xmlns:a16="http://schemas.microsoft.com/office/drawing/2014/main" id="{164E0907-3949-4F52-874E-9A48D42F09F8}"/>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1" name="正方形/長方形 800">
          <a:extLst>
            <a:ext uri="{FF2B5EF4-FFF2-40B4-BE49-F238E27FC236}">
              <a16:creationId xmlns:a16="http://schemas.microsoft.com/office/drawing/2014/main" id="{96840EAB-1C54-4F35-8696-DC1A14B5C57F}"/>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2" name="正方形/長方形 801">
          <a:extLst>
            <a:ext uri="{FF2B5EF4-FFF2-40B4-BE49-F238E27FC236}">
              <a16:creationId xmlns:a16="http://schemas.microsoft.com/office/drawing/2014/main" id="{32ABA04E-AAE1-4D88-B61E-693D262986B5}"/>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3" name="正方形/長方形 802">
          <a:extLst>
            <a:ext uri="{FF2B5EF4-FFF2-40B4-BE49-F238E27FC236}">
              <a16:creationId xmlns:a16="http://schemas.microsoft.com/office/drawing/2014/main" id="{D29516EB-75E4-497E-ADA0-AE0E7311D988}"/>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4" name="正方形/長方形 803">
          <a:extLst>
            <a:ext uri="{FF2B5EF4-FFF2-40B4-BE49-F238E27FC236}">
              <a16:creationId xmlns:a16="http://schemas.microsoft.com/office/drawing/2014/main" id="{33AED465-801A-42EA-82F3-329D395FC432}"/>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5" name="テキスト ボックス 804">
          <a:extLst>
            <a:ext uri="{FF2B5EF4-FFF2-40B4-BE49-F238E27FC236}">
              <a16:creationId xmlns:a16="http://schemas.microsoft.com/office/drawing/2014/main" id="{B1C87939-6F5B-4E21-8877-CA65767E5E49}"/>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6" name="直線コネクタ 805">
          <a:extLst>
            <a:ext uri="{FF2B5EF4-FFF2-40B4-BE49-F238E27FC236}">
              <a16:creationId xmlns:a16="http://schemas.microsoft.com/office/drawing/2014/main" id="{8EBDC652-9664-49C9-AC19-883E1B667F8B}"/>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7" name="テキスト ボックス 806">
          <a:extLst>
            <a:ext uri="{FF2B5EF4-FFF2-40B4-BE49-F238E27FC236}">
              <a16:creationId xmlns:a16="http://schemas.microsoft.com/office/drawing/2014/main" id="{5396344A-D1D6-450D-858B-EF5A41EC49EE}"/>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08" name="直線コネクタ 807">
          <a:extLst>
            <a:ext uri="{FF2B5EF4-FFF2-40B4-BE49-F238E27FC236}">
              <a16:creationId xmlns:a16="http://schemas.microsoft.com/office/drawing/2014/main" id="{98289990-1692-4D4A-9B25-2279FBADE36D}"/>
            </a:ext>
          </a:extLst>
        </xdr:cNvPr>
        <xdr:cNvCxnSpPr/>
      </xdr:nvCxnSpPr>
      <xdr:spPr>
        <a:xfrm>
          <a:off x="12449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C60A964B-B47E-4996-A3BF-85D8653AC4AF}"/>
            </a:ext>
          </a:extLst>
        </xdr:cNvPr>
        <xdr:cNvSpPr txBox="1"/>
      </xdr:nvSpPr>
      <xdr:spPr>
        <a:xfrm>
          <a:off x="11978821"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10" name="直線コネクタ 809">
          <a:extLst>
            <a:ext uri="{FF2B5EF4-FFF2-40B4-BE49-F238E27FC236}">
              <a16:creationId xmlns:a16="http://schemas.microsoft.com/office/drawing/2014/main" id="{17888278-9D92-4E01-9F91-7CF1F52E751B}"/>
            </a:ext>
          </a:extLst>
        </xdr:cNvPr>
        <xdr:cNvCxnSpPr/>
      </xdr:nvCxnSpPr>
      <xdr:spPr>
        <a:xfrm>
          <a:off x="12449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11" name="テキスト ボックス 810">
          <a:extLst>
            <a:ext uri="{FF2B5EF4-FFF2-40B4-BE49-F238E27FC236}">
              <a16:creationId xmlns:a16="http://schemas.microsoft.com/office/drawing/2014/main" id="{7FDE8334-7C06-40D8-86ED-B38FD761AB3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12" name="直線コネクタ 811">
          <a:extLst>
            <a:ext uri="{FF2B5EF4-FFF2-40B4-BE49-F238E27FC236}">
              <a16:creationId xmlns:a16="http://schemas.microsoft.com/office/drawing/2014/main" id="{806F3BC5-CE81-41A2-9001-6B36F97BD2EC}"/>
            </a:ext>
          </a:extLst>
        </xdr:cNvPr>
        <xdr:cNvCxnSpPr/>
      </xdr:nvCxnSpPr>
      <xdr:spPr>
        <a:xfrm>
          <a:off x="12449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3" name="テキスト ボックス 812">
          <a:extLst>
            <a:ext uri="{FF2B5EF4-FFF2-40B4-BE49-F238E27FC236}">
              <a16:creationId xmlns:a16="http://schemas.microsoft.com/office/drawing/2014/main" id="{FAA8BF7A-8E09-4708-94C8-93F46C89059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4" name="直線コネクタ 813">
          <a:extLst>
            <a:ext uri="{FF2B5EF4-FFF2-40B4-BE49-F238E27FC236}">
              <a16:creationId xmlns:a16="http://schemas.microsoft.com/office/drawing/2014/main" id="{A503FBFB-AD23-4AC5-B1A3-6F9AB4D58DE5}"/>
            </a:ext>
          </a:extLst>
        </xdr:cNvPr>
        <xdr:cNvCxnSpPr/>
      </xdr:nvCxnSpPr>
      <xdr:spPr>
        <a:xfrm>
          <a:off x="12449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5" name="テキスト ボックス 814">
          <a:extLst>
            <a:ext uri="{FF2B5EF4-FFF2-40B4-BE49-F238E27FC236}">
              <a16:creationId xmlns:a16="http://schemas.microsoft.com/office/drawing/2014/main" id="{9B977B77-B606-4E2D-BE58-52B6ECB4810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6" name="直線コネクタ 815">
          <a:extLst>
            <a:ext uri="{FF2B5EF4-FFF2-40B4-BE49-F238E27FC236}">
              <a16:creationId xmlns:a16="http://schemas.microsoft.com/office/drawing/2014/main" id="{D4E2D59C-4FDD-44F0-B3A0-F8E19F197164}"/>
            </a:ext>
          </a:extLst>
        </xdr:cNvPr>
        <xdr:cNvCxnSpPr/>
      </xdr:nvCxnSpPr>
      <xdr:spPr>
        <a:xfrm>
          <a:off x="12449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7" name="テキスト ボックス 816">
          <a:extLst>
            <a:ext uri="{FF2B5EF4-FFF2-40B4-BE49-F238E27FC236}">
              <a16:creationId xmlns:a16="http://schemas.microsoft.com/office/drawing/2014/main" id="{1555F7A8-4D63-4C3F-AF33-CEEEA076D67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18" name="直線コネクタ 817">
          <a:extLst>
            <a:ext uri="{FF2B5EF4-FFF2-40B4-BE49-F238E27FC236}">
              <a16:creationId xmlns:a16="http://schemas.microsoft.com/office/drawing/2014/main" id="{E7A43FB7-DC36-4A64-9702-55845D90EE72}"/>
            </a:ext>
          </a:extLst>
        </xdr:cNvPr>
        <xdr:cNvCxnSpPr/>
      </xdr:nvCxnSpPr>
      <xdr:spPr>
        <a:xfrm>
          <a:off x="12449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19" name="テキスト ボックス 818">
          <a:extLst>
            <a:ext uri="{FF2B5EF4-FFF2-40B4-BE49-F238E27FC236}">
              <a16:creationId xmlns:a16="http://schemas.microsoft.com/office/drawing/2014/main" id="{485308DA-2105-4D5C-8814-DFB7FF5CA42E}"/>
            </a:ext>
          </a:extLst>
        </xdr:cNvPr>
        <xdr:cNvSpPr txBox="1"/>
      </xdr:nvSpPr>
      <xdr:spPr>
        <a:xfrm>
          <a:off x="12110236"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0" name="直線コネクタ 819">
          <a:extLst>
            <a:ext uri="{FF2B5EF4-FFF2-40B4-BE49-F238E27FC236}">
              <a16:creationId xmlns:a16="http://schemas.microsoft.com/office/drawing/2014/main" id="{70AA5DD0-0EE7-4D08-9C9C-E624C067B7B5}"/>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1" name="【庁舎】&#10;有形固定資産減価償却率グラフ枠">
          <a:extLst>
            <a:ext uri="{FF2B5EF4-FFF2-40B4-BE49-F238E27FC236}">
              <a16:creationId xmlns:a16="http://schemas.microsoft.com/office/drawing/2014/main" id="{AC4A68B9-C7F8-45F4-BC8A-1985F58663F2}"/>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22" name="直線コネクタ 821">
          <a:extLst>
            <a:ext uri="{FF2B5EF4-FFF2-40B4-BE49-F238E27FC236}">
              <a16:creationId xmlns:a16="http://schemas.microsoft.com/office/drawing/2014/main" id="{7718FDFC-3F57-4B86-8140-21634768C2AE}"/>
            </a:ext>
          </a:extLst>
        </xdr:cNvPr>
        <xdr:cNvCxnSpPr/>
      </xdr:nvCxnSpPr>
      <xdr:spPr>
        <a:xfrm flipV="1">
          <a:off x="16322039"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23" name="【庁舎】&#10;有形固定資産減価償却率最小値テキスト">
          <a:extLst>
            <a:ext uri="{FF2B5EF4-FFF2-40B4-BE49-F238E27FC236}">
              <a16:creationId xmlns:a16="http://schemas.microsoft.com/office/drawing/2014/main" id="{6CA7EFC2-692E-431B-95A5-58EA8AC50553}"/>
            </a:ext>
          </a:extLst>
        </xdr:cNvPr>
        <xdr:cNvSpPr txBox="1"/>
      </xdr:nvSpPr>
      <xdr:spPr>
        <a:xfrm>
          <a:off x="16360775"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24" name="直線コネクタ 823">
          <a:extLst>
            <a:ext uri="{FF2B5EF4-FFF2-40B4-BE49-F238E27FC236}">
              <a16:creationId xmlns:a16="http://schemas.microsoft.com/office/drawing/2014/main" id="{A548727E-3EA7-4467-BDD1-B5FCA87D276D}"/>
            </a:ext>
          </a:extLst>
        </xdr:cNvPr>
        <xdr:cNvCxnSpPr/>
      </xdr:nvCxnSpPr>
      <xdr:spPr>
        <a:xfrm>
          <a:off x="16230600" y="1872342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25" name="【庁舎】&#10;有形固定資産減価償却率最大値テキスト">
          <a:extLst>
            <a:ext uri="{FF2B5EF4-FFF2-40B4-BE49-F238E27FC236}">
              <a16:creationId xmlns:a16="http://schemas.microsoft.com/office/drawing/2014/main" id="{CD3ED675-5AFC-4F57-8C94-9B41E3941746}"/>
            </a:ext>
          </a:extLst>
        </xdr:cNvPr>
        <xdr:cNvSpPr txBox="1"/>
      </xdr:nvSpPr>
      <xdr:spPr>
        <a:xfrm>
          <a:off x="16360775"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26" name="直線コネクタ 825">
          <a:extLst>
            <a:ext uri="{FF2B5EF4-FFF2-40B4-BE49-F238E27FC236}">
              <a16:creationId xmlns:a16="http://schemas.microsoft.com/office/drawing/2014/main" id="{25C23A9C-82AE-4A53-88D1-217621FE1414}"/>
            </a:ext>
          </a:extLst>
        </xdr:cNvPr>
        <xdr:cNvCxnSpPr/>
      </xdr:nvCxnSpPr>
      <xdr:spPr>
        <a:xfrm>
          <a:off x="16230600" y="1719997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27" name="【庁舎】&#10;有形固定資産減価償却率平均値テキスト">
          <a:extLst>
            <a:ext uri="{FF2B5EF4-FFF2-40B4-BE49-F238E27FC236}">
              <a16:creationId xmlns:a16="http://schemas.microsoft.com/office/drawing/2014/main" id="{24BF8817-4E88-4127-8C89-4404CCABD989}"/>
            </a:ext>
          </a:extLst>
        </xdr:cNvPr>
        <xdr:cNvSpPr txBox="1"/>
      </xdr:nvSpPr>
      <xdr:spPr>
        <a:xfrm>
          <a:off x="16360775" y="179161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28" name="フローチャート: 判断 827">
          <a:extLst>
            <a:ext uri="{FF2B5EF4-FFF2-40B4-BE49-F238E27FC236}">
              <a16:creationId xmlns:a16="http://schemas.microsoft.com/office/drawing/2014/main" id="{C9756FC6-49C8-4CB4-A6EE-70AEE394A91C}"/>
            </a:ext>
          </a:extLst>
        </xdr:cNvPr>
        <xdr:cNvSpPr/>
      </xdr:nvSpPr>
      <xdr:spPr>
        <a:xfrm>
          <a:off x="16268700" y="1793775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29" name="フローチャート: 判断 828">
          <a:extLst>
            <a:ext uri="{FF2B5EF4-FFF2-40B4-BE49-F238E27FC236}">
              <a16:creationId xmlns:a16="http://schemas.microsoft.com/office/drawing/2014/main" id="{6C783560-A0EF-4284-9A43-5B8B4A69967E}"/>
            </a:ext>
          </a:extLst>
        </xdr:cNvPr>
        <xdr:cNvSpPr/>
      </xdr:nvSpPr>
      <xdr:spPr>
        <a:xfrm>
          <a:off x="15430500" y="17942651"/>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30" name="フローチャート: 判断 829">
          <a:extLst>
            <a:ext uri="{FF2B5EF4-FFF2-40B4-BE49-F238E27FC236}">
              <a16:creationId xmlns:a16="http://schemas.microsoft.com/office/drawing/2014/main" id="{EC2D546D-2500-47EB-BDD9-B4A21529B2BD}"/>
            </a:ext>
          </a:extLst>
        </xdr:cNvPr>
        <xdr:cNvSpPr/>
      </xdr:nvSpPr>
      <xdr:spPr>
        <a:xfrm>
          <a:off x="14544675" y="1791008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31" name="フローチャート: 判断 830">
          <a:extLst>
            <a:ext uri="{FF2B5EF4-FFF2-40B4-BE49-F238E27FC236}">
              <a16:creationId xmlns:a16="http://schemas.microsoft.com/office/drawing/2014/main" id="{F0AA7DBE-07F8-4AC0-AC81-21C985997FD6}"/>
            </a:ext>
          </a:extLst>
        </xdr:cNvPr>
        <xdr:cNvSpPr/>
      </xdr:nvSpPr>
      <xdr:spPr>
        <a:xfrm>
          <a:off x="13655675" y="1788395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32" name="フローチャート: 判断 831">
          <a:extLst>
            <a:ext uri="{FF2B5EF4-FFF2-40B4-BE49-F238E27FC236}">
              <a16:creationId xmlns:a16="http://schemas.microsoft.com/office/drawing/2014/main" id="{B758C140-5A1F-4CCE-B208-4FE7C8A84B49}"/>
            </a:ext>
          </a:extLst>
        </xdr:cNvPr>
        <xdr:cNvSpPr/>
      </xdr:nvSpPr>
      <xdr:spPr>
        <a:xfrm>
          <a:off x="12763500" y="17862641"/>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8383389-67E8-448C-9B79-765EA8802359}"/>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0FF119A-A508-40B5-B5C1-F8BED0065205}"/>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7DADCDD-CE48-4BCA-A020-0473A1E130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294A652-8E09-4C49-AEAA-1A023E7539B2}"/>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8B8CE4A3-914A-41CD-A740-6DCEEC394788}"/>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142966</xdr:rowOff>
    </xdr:from>
    <xdr:to>
      <xdr:col>81</xdr:col>
      <xdr:colOff>101600</xdr:colOff>
      <xdr:row>106</xdr:row>
      <xdr:rowOff>73116</xdr:rowOff>
    </xdr:to>
    <xdr:sp macro="" textlink="">
      <xdr:nvSpPr>
        <xdr:cNvPr id="838" name="楕円 837">
          <a:extLst>
            <a:ext uri="{FF2B5EF4-FFF2-40B4-BE49-F238E27FC236}">
              <a16:creationId xmlns:a16="http://schemas.microsoft.com/office/drawing/2014/main" id="{3584C73B-C595-4C93-80BF-223D12284BC2}"/>
            </a:ext>
          </a:extLst>
        </xdr:cNvPr>
        <xdr:cNvSpPr/>
      </xdr:nvSpPr>
      <xdr:spPr>
        <a:xfrm>
          <a:off x="15430500" y="1814839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89081</xdr:rowOff>
    </xdr:from>
    <xdr:to>
      <xdr:col>76</xdr:col>
      <xdr:colOff>165100</xdr:colOff>
      <xdr:row>106</xdr:row>
      <xdr:rowOff>19231</xdr:rowOff>
    </xdr:to>
    <xdr:sp macro="" textlink="">
      <xdr:nvSpPr>
        <xdr:cNvPr id="839" name="楕円 838">
          <a:extLst>
            <a:ext uri="{FF2B5EF4-FFF2-40B4-BE49-F238E27FC236}">
              <a16:creationId xmlns:a16="http://schemas.microsoft.com/office/drawing/2014/main" id="{D3388D9B-4733-463D-B66E-8E64EAA00D0D}"/>
            </a:ext>
          </a:extLst>
        </xdr:cNvPr>
        <xdr:cNvSpPr/>
      </xdr:nvSpPr>
      <xdr:spPr>
        <a:xfrm>
          <a:off x="14544675" y="1809450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139881</xdr:rowOff>
    </xdr:from>
    <xdr:to>
      <xdr:col>81</xdr:col>
      <xdr:colOff>50800</xdr:colOff>
      <xdr:row>106</xdr:row>
      <xdr:rowOff>22316</xdr:rowOff>
    </xdr:to>
    <xdr:cxnSp macro="">
      <xdr:nvCxnSpPr>
        <xdr:cNvPr id="840" name="直線コネクタ 839">
          <a:extLst>
            <a:ext uri="{FF2B5EF4-FFF2-40B4-BE49-F238E27FC236}">
              <a16:creationId xmlns:a16="http://schemas.microsoft.com/office/drawing/2014/main" id="{F2AABBA2-35ED-4A53-BB4D-18B0CDB684CF}"/>
            </a:ext>
          </a:extLst>
        </xdr:cNvPr>
        <xdr:cNvCxnSpPr/>
      </xdr:nvCxnSpPr>
      <xdr:spPr>
        <a:xfrm>
          <a:off x="14592300" y="18145306"/>
          <a:ext cx="892175" cy="5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77651</xdr:rowOff>
    </xdr:from>
    <xdr:to>
      <xdr:col>72</xdr:col>
      <xdr:colOff>38100</xdr:colOff>
      <xdr:row>106</xdr:row>
      <xdr:rowOff>7801</xdr:rowOff>
    </xdr:to>
    <xdr:sp macro="" textlink="">
      <xdr:nvSpPr>
        <xdr:cNvPr id="841" name="楕円 840">
          <a:extLst>
            <a:ext uri="{FF2B5EF4-FFF2-40B4-BE49-F238E27FC236}">
              <a16:creationId xmlns:a16="http://schemas.microsoft.com/office/drawing/2014/main" id="{DE154F2E-14E5-4F88-A3C8-C079420F1CC5}"/>
            </a:ext>
          </a:extLst>
        </xdr:cNvPr>
        <xdr:cNvSpPr/>
      </xdr:nvSpPr>
      <xdr:spPr>
        <a:xfrm>
          <a:off x="13655675" y="1807990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128451</xdr:rowOff>
    </xdr:from>
    <xdr:to>
      <xdr:col>76</xdr:col>
      <xdr:colOff>114300</xdr:colOff>
      <xdr:row>105</xdr:row>
      <xdr:rowOff>139881</xdr:rowOff>
    </xdr:to>
    <xdr:cxnSp macro="">
      <xdr:nvCxnSpPr>
        <xdr:cNvPr id="842" name="直線コネクタ 841">
          <a:extLst>
            <a:ext uri="{FF2B5EF4-FFF2-40B4-BE49-F238E27FC236}">
              <a16:creationId xmlns:a16="http://schemas.microsoft.com/office/drawing/2014/main" id="{5A7A3C08-CA5F-496D-AF0E-896156A30022}"/>
            </a:ext>
          </a:extLst>
        </xdr:cNvPr>
        <xdr:cNvCxnSpPr/>
      </xdr:nvCxnSpPr>
      <xdr:spPr>
        <a:xfrm>
          <a:off x="13706475" y="18133876"/>
          <a:ext cx="88582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18869</xdr:rowOff>
    </xdr:from>
    <xdr:to>
      <xdr:col>67</xdr:col>
      <xdr:colOff>101600</xdr:colOff>
      <xdr:row>106</xdr:row>
      <xdr:rowOff>120469</xdr:rowOff>
    </xdr:to>
    <xdr:sp macro="" textlink="">
      <xdr:nvSpPr>
        <xdr:cNvPr id="843" name="楕円 842">
          <a:extLst>
            <a:ext uri="{FF2B5EF4-FFF2-40B4-BE49-F238E27FC236}">
              <a16:creationId xmlns:a16="http://schemas.microsoft.com/office/drawing/2014/main" id="{F2828866-C9DD-465C-9E4E-4AEAB16D531C}"/>
            </a:ext>
          </a:extLst>
        </xdr:cNvPr>
        <xdr:cNvSpPr/>
      </xdr:nvSpPr>
      <xdr:spPr>
        <a:xfrm>
          <a:off x="12763500" y="181925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128451</xdr:rowOff>
    </xdr:from>
    <xdr:to>
      <xdr:col>71</xdr:col>
      <xdr:colOff>177800</xdr:colOff>
      <xdr:row>106</xdr:row>
      <xdr:rowOff>69669</xdr:rowOff>
    </xdr:to>
    <xdr:cxnSp macro="">
      <xdr:nvCxnSpPr>
        <xdr:cNvPr id="844" name="直線コネクタ 843">
          <a:extLst>
            <a:ext uri="{FF2B5EF4-FFF2-40B4-BE49-F238E27FC236}">
              <a16:creationId xmlns:a16="http://schemas.microsoft.com/office/drawing/2014/main" id="{DE90F4F1-5BD1-4D2D-A7FF-6858013E4CD1}"/>
            </a:ext>
          </a:extLst>
        </xdr:cNvPr>
        <xdr:cNvCxnSpPr/>
      </xdr:nvCxnSpPr>
      <xdr:spPr>
        <a:xfrm flipV="1">
          <a:off x="12817475" y="18133876"/>
          <a:ext cx="889000" cy="1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45" name="n_1aveValue【庁舎】&#10;有形固定資産減価償却率">
          <a:extLst>
            <a:ext uri="{FF2B5EF4-FFF2-40B4-BE49-F238E27FC236}">
              <a16:creationId xmlns:a16="http://schemas.microsoft.com/office/drawing/2014/main" id="{DD2DF844-498D-4449-A3B9-9FE6C1D80499}"/>
            </a:ext>
          </a:extLst>
        </xdr:cNvPr>
        <xdr:cNvSpPr txBox="1"/>
      </xdr:nvSpPr>
      <xdr:spPr>
        <a:xfrm>
          <a:off x="15269219"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46" name="n_2aveValue【庁舎】&#10;有形固定資産減価償却率">
          <a:extLst>
            <a:ext uri="{FF2B5EF4-FFF2-40B4-BE49-F238E27FC236}">
              <a16:creationId xmlns:a16="http://schemas.microsoft.com/office/drawing/2014/main" id="{DFDB97DB-06D4-47A0-AB6E-504875099AA8}"/>
            </a:ext>
          </a:extLst>
        </xdr:cNvPr>
        <xdr:cNvSpPr txBox="1"/>
      </xdr:nvSpPr>
      <xdr:spPr>
        <a:xfrm>
          <a:off x="14392919" y="17688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47" name="n_3aveValue【庁舎】&#10;有形固定資産減価償却率">
          <a:extLst>
            <a:ext uri="{FF2B5EF4-FFF2-40B4-BE49-F238E27FC236}">
              <a16:creationId xmlns:a16="http://schemas.microsoft.com/office/drawing/2014/main" id="{A22206A4-D0A8-4AD2-80F4-E9026EA7EBF1}"/>
            </a:ext>
          </a:extLst>
        </xdr:cNvPr>
        <xdr:cNvSpPr txBox="1"/>
      </xdr:nvSpPr>
      <xdr:spPr>
        <a:xfrm>
          <a:off x="13503919"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48" name="n_4aveValue【庁舎】&#10;有形固定資産減価償却率">
          <a:extLst>
            <a:ext uri="{FF2B5EF4-FFF2-40B4-BE49-F238E27FC236}">
              <a16:creationId xmlns:a16="http://schemas.microsoft.com/office/drawing/2014/main" id="{D18F3552-2FB2-4C2F-B5A2-B6FC0DBA5C9D}"/>
            </a:ext>
          </a:extLst>
        </xdr:cNvPr>
        <xdr:cNvSpPr txBox="1"/>
      </xdr:nvSpPr>
      <xdr:spPr>
        <a:xfrm>
          <a:off x="12611744" y="17637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64243</xdr:rowOff>
    </xdr:from>
    <xdr:ext cx="405111" cy="259045"/>
    <xdr:sp macro="" textlink="">
      <xdr:nvSpPr>
        <xdr:cNvPr id="849" name="n_1mainValue【庁舎】&#10;有形固定資産減価償却率">
          <a:extLst>
            <a:ext uri="{FF2B5EF4-FFF2-40B4-BE49-F238E27FC236}">
              <a16:creationId xmlns:a16="http://schemas.microsoft.com/office/drawing/2014/main" id="{814E6780-1E79-4CB6-B261-41D63F5E107D}"/>
            </a:ext>
          </a:extLst>
        </xdr:cNvPr>
        <xdr:cNvSpPr txBox="1"/>
      </xdr:nvSpPr>
      <xdr:spPr>
        <a:xfrm>
          <a:off x="15269219" y="18241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10358</xdr:rowOff>
    </xdr:from>
    <xdr:ext cx="405111" cy="259045"/>
    <xdr:sp macro="" textlink="">
      <xdr:nvSpPr>
        <xdr:cNvPr id="850" name="n_2mainValue【庁舎】&#10;有形固定資産減価償却率">
          <a:extLst>
            <a:ext uri="{FF2B5EF4-FFF2-40B4-BE49-F238E27FC236}">
              <a16:creationId xmlns:a16="http://schemas.microsoft.com/office/drawing/2014/main" id="{B2C6B43C-9235-43F0-99E6-214AE561F191}"/>
            </a:ext>
          </a:extLst>
        </xdr:cNvPr>
        <xdr:cNvSpPr txBox="1"/>
      </xdr:nvSpPr>
      <xdr:spPr>
        <a:xfrm>
          <a:off x="14392919" y="18187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170378</xdr:rowOff>
    </xdr:from>
    <xdr:ext cx="405111" cy="259045"/>
    <xdr:sp macro="" textlink="">
      <xdr:nvSpPr>
        <xdr:cNvPr id="851" name="n_3mainValue【庁舎】&#10;有形固定資産減価償却率">
          <a:extLst>
            <a:ext uri="{FF2B5EF4-FFF2-40B4-BE49-F238E27FC236}">
              <a16:creationId xmlns:a16="http://schemas.microsoft.com/office/drawing/2014/main" id="{9173C1F8-2624-470C-AF7F-331601C319BF}"/>
            </a:ext>
          </a:extLst>
        </xdr:cNvPr>
        <xdr:cNvSpPr txBox="1"/>
      </xdr:nvSpPr>
      <xdr:spPr>
        <a:xfrm>
          <a:off x="13503919"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111596</xdr:rowOff>
    </xdr:from>
    <xdr:ext cx="405111" cy="259045"/>
    <xdr:sp macro="" textlink="">
      <xdr:nvSpPr>
        <xdr:cNvPr id="852" name="n_4mainValue【庁舎】&#10;有形固定資産減価償却率">
          <a:extLst>
            <a:ext uri="{FF2B5EF4-FFF2-40B4-BE49-F238E27FC236}">
              <a16:creationId xmlns:a16="http://schemas.microsoft.com/office/drawing/2014/main" id="{FD1E9207-295E-4E82-A77B-DCB2A82AE016}"/>
            </a:ext>
          </a:extLst>
        </xdr:cNvPr>
        <xdr:cNvSpPr txBox="1"/>
      </xdr:nvSpPr>
      <xdr:spPr>
        <a:xfrm>
          <a:off x="12611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3" name="正方形/長方形 852">
          <a:extLst>
            <a:ext uri="{FF2B5EF4-FFF2-40B4-BE49-F238E27FC236}">
              <a16:creationId xmlns:a16="http://schemas.microsoft.com/office/drawing/2014/main" id="{C9055688-66A5-48B9-A1F3-E7A7AD0204B6}"/>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4" name="正方形/長方形 853">
          <a:extLst>
            <a:ext uri="{FF2B5EF4-FFF2-40B4-BE49-F238E27FC236}">
              <a16:creationId xmlns:a16="http://schemas.microsoft.com/office/drawing/2014/main" id="{A804883F-C3A3-48AD-89C2-9FB13FE04793}"/>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5" name="正方形/長方形 854">
          <a:extLst>
            <a:ext uri="{FF2B5EF4-FFF2-40B4-BE49-F238E27FC236}">
              <a16:creationId xmlns:a16="http://schemas.microsoft.com/office/drawing/2014/main" id="{0354349F-ABE3-4E8B-9B21-92EBFB27DCC1}"/>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6" name="正方形/長方形 855">
          <a:extLst>
            <a:ext uri="{FF2B5EF4-FFF2-40B4-BE49-F238E27FC236}">
              <a16:creationId xmlns:a16="http://schemas.microsoft.com/office/drawing/2014/main" id="{B8404590-0D3A-4347-8DCC-0914A59BBDEC}"/>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7" name="正方形/長方形 856">
          <a:extLst>
            <a:ext uri="{FF2B5EF4-FFF2-40B4-BE49-F238E27FC236}">
              <a16:creationId xmlns:a16="http://schemas.microsoft.com/office/drawing/2014/main" id="{7E7A44A6-1A45-470A-BA17-718512563406}"/>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8" name="正方形/長方形 857">
          <a:extLst>
            <a:ext uri="{FF2B5EF4-FFF2-40B4-BE49-F238E27FC236}">
              <a16:creationId xmlns:a16="http://schemas.microsoft.com/office/drawing/2014/main" id="{01B11D84-20E4-4070-BDF6-8DBDB99895B8}"/>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9" name="正方形/長方形 858">
          <a:extLst>
            <a:ext uri="{FF2B5EF4-FFF2-40B4-BE49-F238E27FC236}">
              <a16:creationId xmlns:a16="http://schemas.microsoft.com/office/drawing/2014/main" id="{316359D9-5E43-4ABB-8E89-1B03C4CEDACA}"/>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0" name="正方形/長方形 859">
          <a:extLst>
            <a:ext uri="{FF2B5EF4-FFF2-40B4-BE49-F238E27FC236}">
              <a16:creationId xmlns:a16="http://schemas.microsoft.com/office/drawing/2014/main" id="{1471475B-DA19-43FA-A85A-066EEA369E5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1" name="テキスト ボックス 860">
          <a:extLst>
            <a:ext uri="{FF2B5EF4-FFF2-40B4-BE49-F238E27FC236}">
              <a16:creationId xmlns:a16="http://schemas.microsoft.com/office/drawing/2014/main" id="{A2DDC507-4D97-4DA8-A0A9-443F33F9E01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2" name="直線コネクタ 861">
          <a:extLst>
            <a:ext uri="{FF2B5EF4-FFF2-40B4-BE49-F238E27FC236}">
              <a16:creationId xmlns:a16="http://schemas.microsoft.com/office/drawing/2014/main" id="{2BD31E04-9C06-4E9B-9DCF-3568DDF9CC4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63" name="直線コネクタ 862">
          <a:extLst>
            <a:ext uri="{FF2B5EF4-FFF2-40B4-BE49-F238E27FC236}">
              <a16:creationId xmlns:a16="http://schemas.microsoft.com/office/drawing/2014/main" id="{AC59C378-3D1A-4300-B2C8-C411CBB09B4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64" name="テキスト ボックス 863">
          <a:extLst>
            <a:ext uri="{FF2B5EF4-FFF2-40B4-BE49-F238E27FC236}">
              <a16:creationId xmlns:a16="http://schemas.microsoft.com/office/drawing/2014/main" id="{83B8394B-6971-48FA-9E37-D4A8ABA37A2E}"/>
            </a:ext>
          </a:extLst>
        </xdr:cNvPr>
        <xdr:cNvSpPr txBox="1"/>
      </xdr:nvSpPr>
      <xdr:spPr>
        <a:xfrm>
          <a:off x="17823996" y="1845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65" name="直線コネクタ 864">
          <a:extLst>
            <a:ext uri="{FF2B5EF4-FFF2-40B4-BE49-F238E27FC236}">
              <a16:creationId xmlns:a16="http://schemas.microsoft.com/office/drawing/2014/main" id="{C4AC7B40-09B8-44C8-81EB-B2DCF73104B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66" name="テキスト ボックス 865">
          <a:extLst>
            <a:ext uri="{FF2B5EF4-FFF2-40B4-BE49-F238E27FC236}">
              <a16:creationId xmlns:a16="http://schemas.microsoft.com/office/drawing/2014/main" id="{295726E5-47BA-4AC1-9063-435883322742}"/>
            </a:ext>
          </a:extLst>
        </xdr:cNvPr>
        <xdr:cNvSpPr txBox="1"/>
      </xdr:nvSpPr>
      <xdr:spPr>
        <a:xfrm>
          <a:off x="17823996" y="1799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67" name="直線コネクタ 866">
          <a:extLst>
            <a:ext uri="{FF2B5EF4-FFF2-40B4-BE49-F238E27FC236}">
              <a16:creationId xmlns:a16="http://schemas.microsoft.com/office/drawing/2014/main" id="{3CA7395A-6361-4371-9A62-E6253155A40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68" name="テキスト ボックス 867">
          <a:extLst>
            <a:ext uri="{FF2B5EF4-FFF2-40B4-BE49-F238E27FC236}">
              <a16:creationId xmlns:a16="http://schemas.microsoft.com/office/drawing/2014/main" id="{C3AFF5E9-86DD-428F-B473-7041AFA887BA}"/>
            </a:ext>
          </a:extLst>
        </xdr:cNvPr>
        <xdr:cNvSpPr txBox="1"/>
      </xdr:nvSpPr>
      <xdr:spPr>
        <a:xfrm>
          <a:off x="17823996" y="1753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69" name="直線コネクタ 868">
          <a:extLst>
            <a:ext uri="{FF2B5EF4-FFF2-40B4-BE49-F238E27FC236}">
              <a16:creationId xmlns:a16="http://schemas.microsoft.com/office/drawing/2014/main" id="{86BB74E4-95C4-4331-A247-16D4518B763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70" name="テキスト ボックス 869">
          <a:extLst>
            <a:ext uri="{FF2B5EF4-FFF2-40B4-BE49-F238E27FC236}">
              <a16:creationId xmlns:a16="http://schemas.microsoft.com/office/drawing/2014/main" id="{1362BEC2-2824-4ACA-AE0A-590B885BD522}"/>
            </a:ext>
          </a:extLst>
        </xdr:cNvPr>
        <xdr:cNvSpPr txBox="1"/>
      </xdr:nvSpPr>
      <xdr:spPr>
        <a:xfrm>
          <a:off x="17823996" y="1708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1" name="直線コネクタ 870">
          <a:extLst>
            <a:ext uri="{FF2B5EF4-FFF2-40B4-BE49-F238E27FC236}">
              <a16:creationId xmlns:a16="http://schemas.microsoft.com/office/drawing/2014/main" id="{0DF72635-C3A7-4959-9279-2DE1B149B7C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2" name="テキスト ボックス 871">
          <a:extLst>
            <a:ext uri="{FF2B5EF4-FFF2-40B4-BE49-F238E27FC236}">
              <a16:creationId xmlns:a16="http://schemas.microsoft.com/office/drawing/2014/main" id="{57A761BA-D261-4A9A-A7B8-550A79E81CD2}"/>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3" name="【庁舎】&#10;一人当たり面積グラフ枠">
          <a:extLst>
            <a:ext uri="{FF2B5EF4-FFF2-40B4-BE49-F238E27FC236}">
              <a16:creationId xmlns:a16="http://schemas.microsoft.com/office/drawing/2014/main" id="{C35EB047-E84A-4AD7-AE04-39B2AB6EAD4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74" name="直線コネクタ 873">
          <a:extLst>
            <a:ext uri="{FF2B5EF4-FFF2-40B4-BE49-F238E27FC236}">
              <a16:creationId xmlns:a16="http://schemas.microsoft.com/office/drawing/2014/main" id="{69E3C690-AB2E-4327-AE2E-1873CC2E2822}"/>
            </a:ext>
          </a:extLst>
        </xdr:cNvPr>
        <xdr:cNvCxnSpPr/>
      </xdr:nvCxnSpPr>
      <xdr:spPr>
        <a:xfrm flipV="1">
          <a:off x="22164039" y="17119219"/>
          <a:ext cx="0" cy="1469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75" name="【庁舎】&#10;一人当たり面積最小値テキスト">
          <a:extLst>
            <a:ext uri="{FF2B5EF4-FFF2-40B4-BE49-F238E27FC236}">
              <a16:creationId xmlns:a16="http://schemas.microsoft.com/office/drawing/2014/main" id="{EB29D771-6D1F-4F93-AACD-2190D7FA5101}"/>
            </a:ext>
          </a:extLst>
        </xdr:cNvPr>
        <xdr:cNvSpPr txBox="1"/>
      </xdr:nvSpPr>
      <xdr:spPr>
        <a:xfrm>
          <a:off x="22202775"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76" name="直線コネクタ 875">
          <a:extLst>
            <a:ext uri="{FF2B5EF4-FFF2-40B4-BE49-F238E27FC236}">
              <a16:creationId xmlns:a16="http://schemas.microsoft.com/office/drawing/2014/main" id="{C5A40B7A-A918-4C01-9ADA-381C951633C6}"/>
            </a:ext>
          </a:extLst>
        </xdr:cNvPr>
        <xdr:cNvCxnSpPr/>
      </xdr:nvCxnSpPr>
      <xdr:spPr>
        <a:xfrm>
          <a:off x="22075775" y="1858822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77" name="【庁舎】&#10;一人当たり面積最大値テキスト">
          <a:extLst>
            <a:ext uri="{FF2B5EF4-FFF2-40B4-BE49-F238E27FC236}">
              <a16:creationId xmlns:a16="http://schemas.microsoft.com/office/drawing/2014/main" id="{7705B59D-85DB-4739-A0E0-7B4030F259D3}"/>
            </a:ext>
          </a:extLst>
        </xdr:cNvPr>
        <xdr:cNvSpPr txBox="1"/>
      </xdr:nvSpPr>
      <xdr:spPr>
        <a:xfrm>
          <a:off x="22202775" y="1689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78" name="直線コネクタ 877">
          <a:extLst>
            <a:ext uri="{FF2B5EF4-FFF2-40B4-BE49-F238E27FC236}">
              <a16:creationId xmlns:a16="http://schemas.microsoft.com/office/drawing/2014/main" id="{3C860A23-C4AC-41E4-BD02-41CE95FB77F1}"/>
            </a:ext>
          </a:extLst>
        </xdr:cNvPr>
        <xdr:cNvCxnSpPr/>
      </xdr:nvCxnSpPr>
      <xdr:spPr>
        <a:xfrm>
          <a:off x="22075775" y="1711921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879" name="【庁舎】&#10;一人当たり面積平均値テキスト">
          <a:extLst>
            <a:ext uri="{FF2B5EF4-FFF2-40B4-BE49-F238E27FC236}">
              <a16:creationId xmlns:a16="http://schemas.microsoft.com/office/drawing/2014/main" id="{754D61D9-DC4B-4E04-BF8F-97A064743361}"/>
            </a:ext>
          </a:extLst>
        </xdr:cNvPr>
        <xdr:cNvSpPr txBox="1"/>
      </xdr:nvSpPr>
      <xdr:spPr>
        <a:xfrm>
          <a:off x="22202775"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80" name="フローチャート: 判断 879">
          <a:extLst>
            <a:ext uri="{FF2B5EF4-FFF2-40B4-BE49-F238E27FC236}">
              <a16:creationId xmlns:a16="http://schemas.microsoft.com/office/drawing/2014/main" id="{EEE30C5E-37F2-4C4B-AA4A-747130779FFE}"/>
            </a:ext>
          </a:extLst>
        </xdr:cNvPr>
        <xdr:cNvSpPr/>
      </xdr:nvSpPr>
      <xdr:spPr>
        <a:xfrm>
          <a:off x="22113875" y="177967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81" name="フローチャート: 判断 880">
          <a:extLst>
            <a:ext uri="{FF2B5EF4-FFF2-40B4-BE49-F238E27FC236}">
              <a16:creationId xmlns:a16="http://schemas.microsoft.com/office/drawing/2014/main" id="{CDDE5FA4-8824-471B-B626-74C5726B456A}"/>
            </a:ext>
          </a:extLst>
        </xdr:cNvPr>
        <xdr:cNvSpPr/>
      </xdr:nvSpPr>
      <xdr:spPr>
        <a:xfrm>
          <a:off x="21275675" y="1780451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82" name="フローチャート: 判断 881">
          <a:extLst>
            <a:ext uri="{FF2B5EF4-FFF2-40B4-BE49-F238E27FC236}">
              <a16:creationId xmlns:a16="http://schemas.microsoft.com/office/drawing/2014/main" id="{39766B82-7AC6-4D73-A90E-9E5216F39226}"/>
            </a:ext>
          </a:extLst>
        </xdr:cNvPr>
        <xdr:cNvSpPr/>
      </xdr:nvSpPr>
      <xdr:spPr>
        <a:xfrm>
          <a:off x="20383500" y="177921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83" name="フローチャート: 判断 882">
          <a:extLst>
            <a:ext uri="{FF2B5EF4-FFF2-40B4-BE49-F238E27FC236}">
              <a16:creationId xmlns:a16="http://schemas.microsoft.com/office/drawing/2014/main" id="{1513E957-800C-4935-8D58-8BAC853147AA}"/>
            </a:ext>
          </a:extLst>
        </xdr:cNvPr>
        <xdr:cNvSpPr/>
      </xdr:nvSpPr>
      <xdr:spPr>
        <a:xfrm>
          <a:off x="19497675" y="1779219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84" name="フローチャート: 判断 883">
          <a:extLst>
            <a:ext uri="{FF2B5EF4-FFF2-40B4-BE49-F238E27FC236}">
              <a16:creationId xmlns:a16="http://schemas.microsoft.com/office/drawing/2014/main" id="{3EF660D0-2A11-4E5C-AB3F-2A38C7E52DEA}"/>
            </a:ext>
          </a:extLst>
        </xdr:cNvPr>
        <xdr:cNvSpPr/>
      </xdr:nvSpPr>
      <xdr:spPr>
        <a:xfrm>
          <a:off x="18608675" y="1781505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8FC5B1CE-6D3B-4DBE-9C6D-A601CD088EE6}"/>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3A6A338E-2C99-43BD-AEEC-BCD87ADD6CFE}"/>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1CF83A69-51CF-477E-8B3D-E65F0F92E178}"/>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7D65F875-D8CA-4593-BC6C-DAC5A46862F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FEE8C268-247C-4CAD-9F0E-FE4844870AA9}"/>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11685</xdr:rowOff>
    </xdr:from>
    <xdr:to>
      <xdr:col>112</xdr:col>
      <xdr:colOff>38100</xdr:colOff>
      <xdr:row>100</xdr:row>
      <xdr:rowOff>113285</xdr:rowOff>
    </xdr:to>
    <xdr:sp macro="" textlink="">
      <xdr:nvSpPr>
        <xdr:cNvPr id="890" name="楕円 889">
          <a:extLst>
            <a:ext uri="{FF2B5EF4-FFF2-40B4-BE49-F238E27FC236}">
              <a16:creationId xmlns:a16="http://schemas.microsoft.com/office/drawing/2014/main" id="{24AE5222-FF5E-4C5B-88A7-772822DEE006}"/>
            </a:ext>
          </a:extLst>
        </xdr:cNvPr>
        <xdr:cNvSpPr/>
      </xdr:nvSpPr>
      <xdr:spPr>
        <a:xfrm>
          <a:off x="21275675" y="1715986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100</xdr:row>
      <xdr:rowOff>34544</xdr:rowOff>
    </xdr:from>
    <xdr:to>
      <xdr:col>107</xdr:col>
      <xdr:colOff>101600</xdr:colOff>
      <xdr:row>100</xdr:row>
      <xdr:rowOff>136144</xdr:rowOff>
    </xdr:to>
    <xdr:sp macro="" textlink="">
      <xdr:nvSpPr>
        <xdr:cNvPr id="891" name="楕円 890">
          <a:extLst>
            <a:ext uri="{FF2B5EF4-FFF2-40B4-BE49-F238E27FC236}">
              <a16:creationId xmlns:a16="http://schemas.microsoft.com/office/drawing/2014/main" id="{D9F4E22D-1E3F-4AE6-A1A2-7BB12E526186}"/>
            </a:ext>
          </a:extLst>
        </xdr:cNvPr>
        <xdr:cNvSpPr/>
      </xdr:nvSpPr>
      <xdr:spPr>
        <a:xfrm>
          <a:off x="20383500" y="17179544"/>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62485</xdr:rowOff>
    </xdr:from>
    <xdr:to>
      <xdr:col>111</xdr:col>
      <xdr:colOff>177800</xdr:colOff>
      <xdr:row>100</xdr:row>
      <xdr:rowOff>85344</xdr:rowOff>
    </xdr:to>
    <xdr:cxnSp macro="">
      <xdr:nvCxnSpPr>
        <xdr:cNvPr id="892" name="直線コネクタ 891">
          <a:extLst>
            <a:ext uri="{FF2B5EF4-FFF2-40B4-BE49-F238E27FC236}">
              <a16:creationId xmlns:a16="http://schemas.microsoft.com/office/drawing/2014/main" id="{4A0B8EE6-2D9E-4D3D-BE33-17D8B0A1C5F2}"/>
            </a:ext>
          </a:extLst>
        </xdr:cNvPr>
        <xdr:cNvCxnSpPr/>
      </xdr:nvCxnSpPr>
      <xdr:spPr>
        <a:xfrm flipV="1">
          <a:off x="20437475" y="1721066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61976</xdr:rowOff>
    </xdr:from>
    <xdr:to>
      <xdr:col>102</xdr:col>
      <xdr:colOff>165100</xdr:colOff>
      <xdr:row>100</xdr:row>
      <xdr:rowOff>163576</xdr:rowOff>
    </xdr:to>
    <xdr:sp macro="" textlink="">
      <xdr:nvSpPr>
        <xdr:cNvPr id="893" name="楕円 892">
          <a:extLst>
            <a:ext uri="{FF2B5EF4-FFF2-40B4-BE49-F238E27FC236}">
              <a16:creationId xmlns:a16="http://schemas.microsoft.com/office/drawing/2014/main" id="{FC86BAE8-65A5-40F2-8E3E-9B2EC1126E34}"/>
            </a:ext>
          </a:extLst>
        </xdr:cNvPr>
        <xdr:cNvSpPr/>
      </xdr:nvSpPr>
      <xdr:spPr>
        <a:xfrm>
          <a:off x="19497675" y="1721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85344</xdr:rowOff>
    </xdr:from>
    <xdr:to>
      <xdr:col>107</xdr:col>
      <xdr:colOff>50800</xdr:colOff>
      <xdr:row>100</xdr:row>
      <xdr:rowOff>112776</xdr:rowOff>
    </xdr:to>
    <xdr:cxnSp macro="">
      <xdr:nvCxnSpPr>
        <xdr:cNvPr id="894" name="直線コネクタ 893">
          <a:extLst>
            <a:ext uri="{FF2B5EF4-FFF2-40B4-BE49-F238E27FC236}">
              <a16:creationId xmlns:a16="http://schemas.microsoft.com/office/drawing/2014/main" id="{BD94A00E-CD74-4216-BE73-9433496EB71A}"/>
            </a:ext>
          </a:extLst>
        </xdr:cNvPr>
        <xdr:cNvCxnSpPr/>
      </xdr:nvCxnSpPr>
      <xdr:spPr>
        <a:xfrm flipV="1">
          <a:off x="19545300" y="17233519"/>
          <a:ext cx="892175"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61976</xdr:rowOff>
    </xdr:from>
    <xdr:to>
      <xdr:col>98</xdr:col>
      <xdr:colOff>38100</xdr:colOff>
      <xdr:row>102</xdr:row>
      <xdr:rowOff>163576</xdr:rowOff>
    </xdr:to>
    <xdr:sp macro="" textlink="">
      <xdr:nvSpPr>
        <xdr:cNvPr id="895" name="楕円 894">
          <a:extLst>
            <a:ext uri="{FF2B5EF4-FFF2-40B4-BE49-F238E27FC236}">
              <a16:creationId xmlns:a16="http://schemas.microsoft.com/office/drawing/2014/main" id="{A5B94A04-4790-40AE-AE36-6446F7D68141}"/>
            </a:ext>
          </a:extLst>
        </xdr:cNvPr>
        <xdr:cNvSpPr/>
      </xdr:nvSpPr>
      <xdr:spPr>
        <a:xfrm>
          <a:off x="18608675" y="1755305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112776</xdr:rowOff>
    </xdr:from>
    <xdr:to>
      <xdr:col>102</xdr:col>
      <xdr:colOff>114300</xdr:colOff>
      <xdr:row>102</xdr:row>
      <xdr:rowOff>112776</xdr:rowOff>
    </xdr:to>
    <xdr:cxnSp macro="">
      <xdr:nvCxnSpPr>
        <xdr:cNvPr id="896" name="直線コネクタ 895">
          <a:extLst>
            <a:ext uri="{FF2B5EF4-FFF2-40B4-BE49-F238E27FC236}">
              <a16:creationId xmlns:a16="http://schemas.microsoft.com/office/drawing/2014/main" id="{C83406C6-F195-4C2B-85C2-53CD9F58C9CA}"/>
            </a:ext>
          </a:extLst>
        </xdr:cNvPr>
        <xdr:cNvCxnSpPr/>
      </xdr:nvCxnSpPr>
      <xdr:spPr>
        <a:xfrm flipV="1">
          <a:off x="18659475" y="17257776"/>
          <a:ext cx="885825"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897" name="n_1aveValue【庁舎】&#10;一人当たり面積">
          <a:extLst>
            <a:ext uri="{FF2B5EF4-FFF2-40B4-BE49-F238E27FC236}">
              <a16:creationId xmlns:a16="http://schemas.microsoft.com/office/drawing/2014/main" id="{0D1ACCB3-34E3-4646-A4DD-870450D8B766}"/>
            </a:ext>
          </a:extLst>
        </xdr:cNvPr>
        <xdr:cNvSpPr txBox="1"/>
      </xdr:nvSpPr>
      <xdr:spPr>
        <a:xfrm>
          <a:off x="21078902" y="1789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98" name="n_2aveValue【庁舎】&#10;一人当たり面積">
          <a:extLst>
            <a:ext uri="{FF2B5EF4-FFF2-40B4-BE49-F238E27FC236}">
              <a16:creationId xmlns:a16="http://schemas.microsoft.com/office/drawing/2014/main" id="{D745D66B-6C03-404B-80F9-B616F5558B3B}"/>
            </a:ext>
          </a:extLst>
        </xdr:cNvPr>
        <xdr:cNvSpPr txBox="1"/>
      </xdr:nvSpPr>
      <xdr:spPr>
        <a:xfrm>
          <a:off x="20202602"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899" name="n_3aveValue【庁舎】&#10;一人当たり面積">
          <a:extLst>
            <a:ext uri="{FF2B5EF4-FFF2-40B4-BE49-F238E27FC236}">
              <a16:creationId xmlns:a16="http://schemas.microsoft.com/office/drawing/2014/main" id="{F4C9FD28-5961-4FE7-815B-18433DB63D0D}"/>
            </a:ext>
          </a:extLst>
        </xdr:cNvPr>
        <xdr:cNvSpPr txBox="1"/>
      </xdr:nvSpPr>
      <xdr:spPr>
        <a:xfrm>
          <a:off x="19313602"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00" name="n_4aveValue【庁舎】&#10;一人当たり面積">
          <a:extLst>
            <a:ext uri="{FF2B5EF4-FFF2-40B4-BE49-F238E27FC236}">
              <a16:creationId xmlns:a16="http://schemas.microsoft.com/office/drawing/2014/main" id="{9D97058B-AC15-4E77-A7C4-F8101680DB9A}"/>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129812</xdr:rowOff>
    </xdr:from>
    <xdr:ext cx="469744" cy="259045"/>
    <xdr:sp macro="" textlink="">
      <xdr:nvSpPr>
        <xdr:cNvPr id="901" name="n_1mainValue【庁舎】&#10;一人当たり面積">
          <a:extLst>
            <a:ext uri="{FF2B5EF4-FFF2-40B4-BE49-F238E27FC236}">
              <a16:creationId xmlns:a16="http://schemas.microsoft.com/office/drawing/2014/main" id="{99C1C1F6-A083-4917-B0A1-291785729A56}"/>
            </a:ext>
          </a:extLst>
        </xdr:cNvPr>
        <xdr:cNvSpPr txBox="1"/>
      </xdr:nvSpPr>
      <xdr:spPr>
        <a:xfrm>
          <a:off x="21078902" y="169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152671</xdr:rowOff>
    </xdr:from>
    <xdr:ext cx="469744" cy="259045"/>
    <xdr:sp macro="" textlink="">
      <xdr:nvSpPr>
        <xdr:cNvPr id="902" name="n_2mainValue【庁舎】&#10;一人当たり面積">
          <a:extLst>
            <a:ext uri="{FF2B5EF4-FFF2-40B4-BE49-F238E27FC236}">
              <a16:creationId xmlns:a16="http://schemas.microsoft.com/office/drawing/2014/main" id="{A69F68FA-52A0-4E8E-A4E3-539E3868438C}"/>
            </a:ext>
          </a:extLst>
        </xdr:cNvPr>
        <xdr:cNvSpPr txBox="1"/>
      </xdr:nvSpPr>
      <xdr:spPr>
        <a:xfrm>
          <a:off x="20202602" y="1695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8653</xdr:rowOff>
    </xdr:from>
    <xdr:ext cx="469744" cy="259045"/>
    <xdr:sp macro="" textlink="">
      <xdr:nvSpPr>
        <xdr:cNvPr id="903" name="n_3mainValue【庁舎】&#10;一人当たり面積">
          <a:extLst>
            <a:ext uri="{FF2B5EF4-FFF2-40B4-BE49-F238E27FC236}">
              <a16:creationId xmlns:a16="http://schemas.microsoft.com/office/drawing/2014/main" id="{5AB854BF-8E08-40C1-85DE-832D4DB98249}"/>
            </a:ext>
          </a:extLst>
        </xdr:cNvPr>
        <xdr:cNvSpPr txBox="1"/>
      </xdr:nvSpPr>
      <xdr:spPr>
        <a:xfrm>
          <a:off x="19313602" y="16985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8653</xdr:rowOff>
    </xdr:from>
    <xdr:ext cx="469744" cy="259045"/>
    <xdr:sp macro="" textlink="">
      <xdr:nvSpPr>
        <xdr:cNvPr id="904" name="n_4mainValue【庁舎】&#10;一人当たり面積">
          <a:extLst>
            <a:ext uri="{FF2B5EF4-FFF2-40B4-BE49-F238E27FC236}">
              <a16:creationId xmlns:a16="http://schemas.microsoft.com/office/drawing/2014/main" id="{14E75570-1951-4DF9-A1FB-6E0015ED7467}"/>
            </a:ext>
          </a:extLst>
        </xdr:cNvPr>
        <xdr:cNvSpPr txBox="1"/>
      </xdr:nvSpPr>
      <xdr:spPr>
        <a:xfrm>
          <a:off x="18421427" y="1732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5" name="正方形/長方形 904">
          <a:extLst>
            <a:ext uri="{FF2B5EF4-FFF2-40B4-BE49-F238E27FC236}">
              <a16:creationId xmlns:a16="http://schemas.microsoft.com/office/drawing/2014/main" id="{78691E72-D8B3-4453-B56D-F83E10CE903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6" name="正方形/長方形 905">
          <a:extLst>
            <a:ext uri="{FF2B5EF4-FFF2-40B4-BE49-F238E27FC236}">
              <a16:creationId xmlns:a16="http://schemas.microsoft.com/office/drawing/2014/main" id="{AD8BA07E-61DA-4052-9090-05631803A445}"/>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7" name="テキスト ボックス 906">
          <a:extLst>
            <a:ext uri="{FF2B5EF4-FFF2-40B4-BE49-F238E27FC236}">
              <a16:creationId xmlns:a16="http://schemas.microsoft.com/office/drawing/2014/main" id="{96E0D585-27A3-454D-A790-4D13F634CAED}"/>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類似団体と比較して有形固定資産減価償却率が低くなっている施設は「消防施設」であり、高くなっている施設は、「図書館」、「体育館・プール」、「福祉施設」である。</a:t>
          </a:r>
        </a:p>
        <a:p>
          <a:r>
            <a:rPr kumimoji="1" lang="ja-JP" altLang="en-US" sz="1300">
              <a:latin typeface="ＭＳ Ｐゴシック" panose="020B0600070205080204" pitchFamily="50" charset="-128"/>
              <a:ea typeface="ＭＳ Ｐゴシック" panose="020B0600070205080204" pitchFamily="50" charset="-128"/>
            </a:rPr>
            <a:t>「消防施設」については、令和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老朽化した２施設を１施設に統合したため、有形固定資産減価償却率が低くなっている。「図書館」については、必要に応じて改修を行いながら施設を維持してきており、令和２年度に策定した個別施設計画に基づき、今後も長寿命化改修を行い、施設の延命を図る。令和６年度は冷房の設置工事を行ったため、減価償却率が減少した。「体育館・プール」については、建て替えに向けて基本計画を策定済みだが、多額の費用がかかることから具体的な時期については未定となっている。「保健センター・保健所」については、令和６年１２月に保健所を市内の大型商業施設内へ移転しており、旧保健所となった建物については令和８年度以降の解体を予定している。「福祉施設」については、総合福祉センターを令和７年度に市内の大型商業施設内へ移転を行い、有形固定資産減価償却率の低下に取り組む。</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6%20&#24460;&#24535;&#12408;&#25552;&#20986;/&#12304;&#36001;&#25919;&#29366;&#27841;&#36039;&#26009;&#38598;&#12305;_012033_&#23567;&#27197;&#24066;_2024(2&#22238;&#30446;).xlsx" TargetMode="External"/><Relationship Id="rId2" Type="http://schemas.openxmlformats.org/officeDocument/2006/relationships/externalLinkPath" Target="file:///\\bet5ffsv002\&#65288;&#36001;&#25919;&#37096;&#65289;&#36001;&#25919;&#35506;\&#26989;&#21209;\&#19977;&#22235;&#37070;\&#36001;&#25919;&#20107;&#24773;\R8&#36001;&#25919;&#20107;&#24773;\04%20&#36001;&#25919;&#29366;&#27841;&#36039;&#26009;&#38598;\R6&#27770;&#31639;&#65288;R08.09.01&#29031;&#20250;&#65289;&#65288;2&#22238;&#30446;&#65289;\06%20&#24460;&#24535;&#12408;&#25552;&#20986;\&#12304;&#36001;&#25919;&#29366;&#27841;&#36039;&#26009;&#38598;&#12305;_012033_&#23567;&#27197;&#24066;_2024(2&#22238;&#30446;).xlsx" TargetMode="External"/><Relationship Id="rId1" Type="http://schemas.openxmlformats.org/officeDocument/2006/relationships/externalLinkPath" Target="/&#26989;&#21209;/&#19977;&#22235;&#37070;/&#36001;&#25919;&#20107;&#24773;/R8&#36001;&#25919;&#20107;&#24773;/04%20&#36001;&#25919;&#29366;&#27841;&#36039;&#26009;&#38598;/R6&#27770;&#31639;&#65288;R08.09.01&#29031;&#20250;&#65289;&#65288;2&#22238;&#30446;&#65289;/06%20&#24460;&#24535;&#12408;&#25552;&#20986;/&#12304;&#36001;&#25919;&#29366;&#27841;&#36039;&#26009;&#38598;&#12305;_012033_&#23567;&#2719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34.5</v>
          </cell>
          <cell r="BX51">
            <v>30.1</v>
          </cell>
          <cell r="CF51">
            <v>26</v>
          </cell>
          <cell r="CN51">
            <v>25</v>
          </cell>
        </row>
        <row r="53">
          <cell r="BP53">
            <v>72</v>
          </cell>
          <cell r="BX53">
            <v>68</v>
          </cell>
          <cell r="CF53">
            <v>69.099999999999994</v>
          </cell>
          <cell r="CN53">
            <v>69.7</v>
          </cell>
        </row>
        <row r="55">
          <cell r="AN55" t="str">
            <v>類似団体内平均値</v>
          </cell>
          <cell r="BP55">
            <v>3.9</v>
          </cell>
          <cell r="BX55">
            <v>0</v>
          </cell>
          <cell r="CF55">
            <v>0</v>
          </cell>
          <cell r="CN55">
            <v>0</v>
          </cell>
        </row>
        <row r="57">
          <cell r="BP57">
            <v>63.1</v>
          </cell>
          <cell r="BX57">
            <v>63.2</v>
          </cell>
          <cell r="CF57">
            <v>64</v>
          </cell>
          <cell r="CN57">
            <v>65.5</v>
          </cell>
        </row>
        <row r="72">
          <cell r="BP72" t="str">
            <v>R02</v>
          </cell>
          <cell r="BX72" t="str">
            <v>R03</v>
          </cell>
          <cell r="CF72" t="str">
            <v>R04</v>
          </cell>
          <cell r="CN72" t="str">
            <v>R05</v>
          </cell>
          <cell r="CV72" t="str">
            <v>R06</v>
          </cell>
        </row>
        <row r="73">
          <cell r="AN73" t="str">
            <v>当該団体値</v>
          </cell>
          <cell r="BP73">
            <v>34.5</v>
          </cell>
          <cell r="BX73">
            <v>30.1</v>
          </cell>
          <cell r="CF73">
            <v>26</v>
          </cell>
          <cell r="CN73">
            <v>25</v>
          </cell>
          <cell r="CV73">
            <v>26.6</v>
          </cell>
        </row>
        <row r="75">
          <cell r="BP75">
            <v>6.8</v>
          </cell>
          <cell r="BX75">
            <v>5.7</v>
          </cell>
          <cell r="CF75">
            <v>4.7</v>
          </cell>
          <cell r="CN75">
            <v>4</v>
          </cell>
          <cell r="CV75">
            <v>3.6</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65606611</v>
      </c>
      <c r="BO4" s="358"/>
      <c r="BP4" s="358"/>
      <c r="BQ4" s="358"/>
      <c r="BR4" s="358"/>
      <c r="BS4" s="358"/>
      <c r="BT4" s="358"/>
      <c r="BU4" s="359"/>
      <c r="BV4" s="357">
        <v>63260471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0.6</v>
      </c>
      <c r="CU4" s="364"/>
      <c r="CV4" s="364"/>
      <c r="CW4" s="364"/>
      <c r="CX4" s="364"/>
      <c r="CY4" s="364"/>
      <c r="CZ4" s="364"/>
      <c r="DA4" s="365"/>
      <c r="DB4" s="363">
        <v>4</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65401001</v>
      </c>
      <c r="BO5" s="395"/>
      <c r="BP5" s="395"/>
      <c r="BQ5" s="395"/>
      <c r="BR5" s="395"/>
      <c r="BS5" s="395"/>
      <c r="BT5" s="395"/>
      <c r="BU5" s="396"/>
      <c r="BV5" s="394">
        <v>61956358</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95</v>
      </c>
      <c r="CU5" s="392"/>
      <c r="CV5" s="392"/>
      <c r="CW5" s="392"/>
      <c r="CX5" s="392"/>
      <c r="CY5" s="392"/>
      <c r="CZ5" s="392"/>
      <c r="DA5" s="393"/>
      <c r="DB5" s="391">
        <v>93.4</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205610</v>
      </c>
      <c r="BO6" s="395"/>
      <c r="BP6" s="395"/>
      <c r="BQ6" s="395"/>
      <c r="BR6" s="395"/>
      <c r="BS6" s="395"/>
      <c r="BT6" s="395"/>
      <c r="BU6" s="396"/>
      <c r="BV6" s="394">
        <v>1304113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95.3</v>
      </c>
      <c r="CU6" s="432"/>
      <c r="CV6" s="432"/>
      <c r="CW6" s="432"/>
      <c r="CX6" s="432"/>
      <c r="CY6" s="432"/>
      <c r="CZ6" s="432"/>
      <c r="DA6" s="433"/>
      <c r="DB6" s="431">
        <v>94</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5338</v>
      </c>
      <c r="BO7" s="395"/>
      <c r="BP7" s="395"/>
      <c r="BQ7" s="395"/>
      <c r="BR7" s="395"/>
      <c r="BS7" s="395"/>
      <c r="BT7" s="395"/>
      <c r="BU7" s="396"/>
      <c r="BV7" s="394">
        <v>19273</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32181088</v>
      </c>
      <c r="CU7" s="395"/>
      <c r="CV7" s="395"/>
      <c r="CW7" s="395"/>
      <c r="CX7" s="395"/>
      <c r="CY7" s="395"/>
      <c r="CZ7" s="395"/>
      <c r="DA7" s="396"/>
      <c r="DB7" s="394">
        <v>31858052</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200272</v>
      </c>
      <c r="BO8" s="395"/>
      <c r="BP8" s="395"/>
      <c r="BQ8" s="395"/>
      <c r="BR8" s="395"/>
      <c r="BS8" s="395"/>
      <c r="BT8" s="395"/>
      <c r="BU8" s="396"/>
      <c r="BV8" s="394">
        <v>1284840</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0.47</v>
      </c>
      <c r="CU8" s="435"/>
      <c r="CV8" s="435"/>
      <c r="CW8" s="435"/>
      <c r="CX8" s="435"/>
      <c r="CY8" s="435"/>
      <c r="CZ8" s="435"/>
      <c r="DA8" s="436"/>
      <c r="DB8" s="434">
        <v>0.47</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111299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-1084568</v>
      </c>
      <c r="BO9" s="395"/>
      <c r="BP9" s="395"/>
      <c r="BQ9" s="395"/>
      <c r="BR9" s="395"/>
      <c r="BS9" s="395"/>
      <c r="BT9" s="395"/>
      <c r="BU9" s="396"/>
      <c r="BV9" s="394">
        <v>-159683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11.4</v>
      </c>
      <c r="CU9" s="392"/>
      <c r="CV9" s="392"/>
      <c r="CW9" s="392"/>
      <c r="CX9" s="392"/>
      <c r="CY9" s="392"/>
      <c r="CZ9" s="392"/>
      <c r="DA9" s="393"/>
      <c r="DB9" s="391">
        <v>11.4</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121924</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647350</v>
      </c>
      <c r="BO10" s="395"/>
      <c r="BP10" s="395"/>
      <c r="BQ10" s="395"/>
      <c r="BR10" s="395"/>
      <c r="BS10" s="395"/>
      <c r="BT10" s="395"/>
      <c r="BU10" s="396"/>
      <c r="BV10" s="394">
        <v>720460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104432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380000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2"/>
      <c r="M13" s="485" t="s">
        <v>130</v>
      </c>
      <c r="N13" s="486"/>
      <c r="O13" s="486"/>
      <c r="P13" s="486"/>
      <c r="Q13" s="487"/>
      <c r="R13" s="478">
        <v>103343</v>
      </c>
      <c r="S13" s="479"/>
      <c r="T13" s="479"/>
      <c r="U13" s="479"/>
      <c r="V13" s="480"/>
      <c r="W13" s="410" t="s">
        <v>131</v>
      </c>
      <c r="X13" s="411"/>
      <c r="Y13" s="411"/>
      <c r="Z13" s="411"/>
      <c r="AA13" s="411"/>
      <c r="AB13" s="401"/>
      <c r="AC13" s="445">
        <v>619</v>
      </c>
      <c r="AD13" s="446"/>
      <c r="AE13" s="446"/>
      <c r="AF13" s="446"/>
      <c r="AG13" s="488"/>
      <c r="AH13" s="445">
        <v>710</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-817218</v>
      </c>
      <c r="BO13" s="395"/>
      <c r="BP13" s="395"/>
      <c r="BQ13" s="395"/>
      <c r="BR13" s="395"/>
      <c r="BS13" s="395"/>
      <c r="BT13" s="395"/>
      <c r="BU13" s="396"/>
      <c r="BV13" s="394">
        <v>560777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3.6</v>
      </c>
      <c r="CU13" s="392"/>
      <c r="CV13" s="392"/>
      <c r="CW13" s="392"/>
      <c r="CX13" s="392"/>
      <c r="CY13" s="392"/>
      <c r="CZ13" s="392"/>
      <c r="DA13" s="393"/>
      <c r="DB13" s="391">
        <v>4</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106507</v>
      </c>
      <c r="S14" s="479"/>
      <c r="T14" s="479"/>
      <c r="U14" s="479"/>
      <c r="V14" s="480"/>
      <c r="W14" s="384"/>
      <c r="X14" s="385"/>
      <c r="Y14" s="385"/>
      <c r="Z14" s="385"/>
      <c r="AA14" s="385"/>
      <c r="AB14" s="374"/>
      <c r="AC14" s="481">
        <v>1.4</v>
      </c>
      <c r="AD14" s="482"/>
      <c r="AE14" s="482"/>
      <c r="AF14" s="482"/>
      <c r="AG14" s="483"/>
      <c r="AH14" s="481">
        <v>1.4</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26.6</v>
      </c>
      <c r="CU14" s="493"/>
      <c r="CV14" s="493"/>
      <c r="CW14" s="493"/>
      <c r="CX14" s="493"/>
      <c r="CY14" s="493"/>
      <c r="CZ14" s="493"/>
      <c r="DA14" s="494"/>
      <c r="DB14" s="492">
        <v>25</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2"/>
      <c r="M15" s="485" t="s">
        <v>130</v>
      </c>
      <c r="N15" s="486"/>
      <c r="O15" s="486"/>
      <c r="P15" s="486"/>
      <c r="Q15" s="487"/>
      <c r="R15" s="478">
        <v>105633</v>
      </c>
      <c r="S15" s="479"/>
      <c r="T15" s="479"/>
      <c r="U15" s="479"/>
      <c r="V15" s="480"/>
      <c r="W15" s="410" t="s">
        <v>137</v>
      </c>
      <c r="X15" s="411"/>
      <c r="Y15" s="411"/>
      <c r="Z15" s="411"/>
      <c r="AA15" s="411"/>
      <c r="AB15" s="401"/>
      <c r="AC15" s="445">
        <v>7572</v>
      </c>
      <c r="AD15" s="446"/>
      <c r="AE15" s="446"/>
      <c r="AF15" s="446"/>
      <c r="AG15" s="488"/>
      <c r="AH15" s="445">
        <v>8909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13439853</v>
      </c>
      <c r="BO15" s="358"/>
      <c r="BP15" s="358"/>
      <c r="BQ15" s="358"/>
      <c r="BR15" s="358"/>
      <c r="BS15" s="358"/>
      <c r="BT15" s="358"/>
      <c r="BU15" s="359"/>
      <c r="BV15" s="357">
        <v>13246824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17.2</v>
      </c>
      <c r="AD16" s="482"/>
      <c r="AE16" s="482"/>
      <c r="AF16" s="482"/>
      <c r="AG16" s="483"/>
      <c r="AH16" s="481">
        <v>18.100000000000001</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28569561</v>
      </c>
      <c r="BO16" s="395"/>
      <c r="BP16" s="395"/>
      <c r="BQ16" s="395"/>
      <c r="BR16" s="395"/>
      <c r="BS16" s="395"/>
      <c r="BT16" s="395"/>
      <c r="BU16" s="396"/>
      <c r="BV16" s="394">
        <v>28212538</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35719</v>
      </c>
      <c r="AD17" s="446"/>
      <c r="AE17" s="446"/>
      <c r="AF17" s="446"/>
      <c r="AG17" s="488"/>
      <c r="AH17" s="445">
        <v>39508</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16948150</v>
      </c>
      <c r="BO17" s="395"/>
      <c r="BP17" s="395"/>
      <c r="BQ17" s="395"/>
      <c r="BR17" s="395"/>
      <c r="BS17" s="395"/>
      <c r="BT17" s="395"/>
      <c r="BU17" s="396"/>
      <c r="BV17" s="394">
        <v>16687363</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243.87</v>
      </c>
      <c r="M18" s="518"/>
      <c r="N18" s="518"/>
      <c r="O18" s="518"/>
      <c r="P18" s="518"/>
      <c r="Q18" s="518"/>
      <c r="R18" s="519"/>
      <c r="S18" s="519"/>
      <c r="T18" s="519"/>
      <c r="U18" s="519"/>
      <c r="V18" s="520"/>
      <c r="W18" s="412"/>
      <c r="X18" s="413"/>
      <c r="Y18" s="413"/>
      <c r="Z18" s="413"/>
      <c r="AA18" s="413"/>
      <c r="AB18" s="404"/>
      <c r="AC18" s="521">
        <v>81.3</v>
      </c>
      <c r="AD18" s="522"/>
      <c r="AE18" s="522"/>
      <c r="AF18" s="522"/>
      <c r="AG18" s="523"/>
      <c r="AH18" s="521">
        <v>80.400000000000006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31353318</v>
      </c>
      <c r="BO18" s="395"/>
      <c r="BP18" s="395"/>
      <c r="BQ18" s="395"/>
      <c r="BR18" s="395"/>
      <c r="BS18" s="395"/>
      <c r="BT18" s="395"/>
      <c r="BU18" s="396"/>
      <c r="BV18" s="394">
        <v>30032987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456</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39422281</v>
      </c>
      <c r="BO19" s="395"/>
      <c r="BP19" s="395"/>
      <c r="BQ19" s="395"/>
      <c r="BR19" s="395"/>
      <c r="BS19" s="395"/>
      <c r="BT19" s="395"/>
      <c r="BU19" s="396"/>
      <c r="BV19" s="394">
        <v>39181537</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52817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45316643</v>
      </c>
      <c r="BO22" s="358"/>
      <c r="BP22" s="358"/>
      <c r="BQ22" s="358"/>
      <c r="BR22" s="358"/>
      <c r="BS22" s="358"/>
      <c r="BT22" s="358"/>
      <c r="BU22" s="359"/>
      <c r="BV22" s="357">
        <v>44663925</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33786913</v>
      </c>
      <c r="BO23" s="395"/>
      <c r="BP23" s="395"/>
      <c r="BQ23" s="395"/>
      <c r="BR23" s="395"/>
      <c r="BS23" s="395"/>
      <c r="BT23" s="395"/>
      <c r="BU23" s="396"/>
      <c r="BV23" s="394">
        <v>32947437</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8847</v>
      </c>
      <c r="R24" s="446"/>
      <c r="S24" s="446"/>
      <c r="T24" s="446"/>
      <c r="U24" s="446"/>
      <c r="V24" s="488"/>
      <c r="W24" s="540"/>
      <c r="X24" s="541"/>
      <c r="Y24" s="542"/>
      <c r="Z24" s="444" t="s">
        <v>162</v>
      </c>
      <c r="AA24" s="424"/>
      <c r="AB24" s="424"/>
      <c r="AC24" s="424"/>
      <c r="AD24" s="424"/>
      <c r="AE24" s="424"/>
      <c r="AF24" s="424"/>
      <c r="AG24" s="425"/>
      <c r="AH24" s="445">
        <v>1060</v>
      </c>
      <c r="AI24" s="446"/>
      <c r="AJ24" s="446"/>
      <c r="AK24" s="446"/>
      <c r="AL24" s="488"/>
      <c r="AM24" s="445">
        <v>3203320</v>
      </c>
      <c r="AN24" s="446"/>
      <c r="AO24" s="446"/>
      <c r="AP24" s="446"/>
      <c r="AQ24" s="446"/>
      <c r="AR24" s="488"/>
      <c r="AS24" s="445">
        <v>3022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28868439</v>
      </c>
      <c r="BO24" s="395"/>
      <c r="BP24" s="395"/>
      <c r="BQ24" s="395"/>
      <c r="BR24" s="395"/>
      <c r="BS24" s="395"/>
      <c r="BT24" s="395"/>
      <c r="BU24" s="396"/>
      <c r="BV24" s="394">
        <v>26674426</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7745</v>
      </c>
      <c r="R25" s="446"/>
      <c r="S25" s="446"/>
      <c r="T25" s="446"/>
      <c r="U25" s="446"/>
      <c r="V25" s="488"/>
      <c r="W25" s="540"/>
      <c r="X25" s="541"/>
      <c r="Y25" s="542"/>
      <c r="Z25" s="444" t="s">
        <v>165</v>
      </c>
      <c r="AA25" s="424"/>
      <c r="AB25" s="424"/>
      <c r="AC25" s="424"/>
      <c r="AD25" s="424"/>
      <c r="AE25" s="424"/>
      <c r="AF25" s="424"/>
      <c r="AG25" s="425"/>
      <c r="AH25" s="445">
        <v>243</v>
      </c>
      <c r="AI25" s="446"/>
      <c r="AJ25" s="446"/>
      <c r="AK25" s="446"/>
      <c r="AL25" s="488"/>
      <c r="AM25" s="445">
        <v>713448</v>
      </c>
      <c r="AN25" s="446"/>
      <c r="AO25" s="446"/>
      <c r="AP25" s="446"/>
      <c r="AQ25" s="446"/>
      <c r="AR25" s="488"/>
      <c r="AS25" s="445">
        <v>2936</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18523995</v>
      </c>
      <c r="BO25" s="358"/>
      <c r="BP25" s="358"/>
      <c r="BQ25" s="358"/>
      <c r="BR25" s="358"/>
      <c r="BS25" s="358"/>
      <c r="BT25" s="358"/>
      <c r="BU25" s="359"/>
      <c r="BV25" s="357">
        <v>4278244</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6447</v>
      </c>
      <c r="R26" s="446"/>
      <c r="S26" s="446"/>
      <c r="T26" s="446"/>
      <c r="U26" s="446"/>
      <c r="V26" s="488"/>
      <c r="W26" s="540"/>
      <c r="X26" s="541"/>
      <c r="Y26" s="542"/>
      <c r="Z26" s="444" t="s">
        <v>168</v>
      </c>
      <c r="AA26" s="546"/>
      <c r="AB26" s="546"/>
      <c r="AC26" s="546"/>
      <c r="AD26" s="546"/>
      <c r="AE26" s="546"/>
      <c r="AF26" s="546"/>
      <c r="AG26" s="547"/>
      <c r="AH26" s="445">
        <v>56</v>
      </c>
      <c r="AI26" s="446"/>
      <c r="AJ26" s="446"/>
      <c r="AK26" s="446"/>
      <c r="AL26" s="488"/>
      <c r="AM26" s="445">
        <v>166544</v>
      </c>
      <c r="AN26" s="446"/>
      <c r="AO26" s="446"/>
      <c r="AP26" s="446"/>
      <c r="AQ26" s="446"/>
      <c r="AR26" s="488"/>
      <c r="AS26" s="445">
        <v>2974</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5340</v>
      </c>
      <c r="R27" s="446"/>
      <c r="S27" s="446"/>
      <c r="T27" s="446"/>
      <c r="U27" s="446"/>
      <c r="V27" s="488"/>
      <c r="W27" s="540"/>
      <c r="X27" s="541"/>
      <c r="Y27" s="542"/>
      <c r="Z27" s="444" t="s">
        <v>171</v>
      </c>
      <c r="AA27" s="424"/>
      <c r="AB27" s="424"/>
      <c r="AC27" s="424"/>
      <c r="AD27" s="424"/>
      <c r="AE27" s="424"/>
      <c r="AF27" s="424"/>
      <c r="AG27" s="425"/>
      <c r="AH27" s="445">
        <v>7</v>
      </c>
      <c r="AI27" s="446"/>
      <c r="AJ27" s="446"/>
      <c r="AK27" s="446"/>
      <c r="AL27" s="488"/>
      <c r="AM27" s="445">
        <v>28623</v>
      </c>
      <c r="AN27" s="446"/>
      <c r="AO27" s="446"/>
      <c r="AP27" s="446"/>
      <c r="AQ27" s="446"/>
      <c r="AR27" s="488"/>
      <c r="AS27" s="445">
        <v>4089</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4820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4330056</v>
      </c>
      <c r="BO28" s="358"/>
      <c r="BP28" s="358"/>
      <c r="BQ28" s="358"/>
      <c r="BR28" s="358"/>
      <c r="BS28" s="358"/>
      <c r="BT28" s="358"/>
      <c r="BU28" s="359"/>
      <c r="BV28" s="357">
        <v>4062706</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23</v>
      </c>
      <c r="M29" s="446"/>
      <c r="N29" s="446"/>
      <c r="O29" s="446"/>
      <c r="P29" s="488"/>
      <c r="Q29" s="445">
        <v>4410</v>
      </c>
      <c r="R29" s="446"/>
      <c r="S29" s="446"/>
      <c r="T29" s="446"/>
      <c r="U29" s="446"/>
      <c r="V29" s="488"/>
      <c r="W29" s="543"/>
      <c r="X29" s="544"/>
      <c r="Y29" s="545"/>
      <c r="Z29" s="444" t="s">
        <v>177</v>
      </c>
      <c r="AA29" s="424"/>
      <c r="AB29" s="424"/>
      <c r="AC29" s="424"/>
      <c r="AD29" s="424"/>
      <c r="AE29" s="424"/>
      <c r="AF29" s="424"/>
      <c r="AG29" s="425"/>
      <c r="AH29" s="445">
        <v>1067</v>
      </c>
      <c r="AI29" s="446"/>
      <c r="AJ29" s="446"/>
      <c r="AK29" s="446"/>
      <c r="AL29" s="488"/>
      <c r="AM29" s="445">
        <v>3231943</v>
      </c>
      <c r="AN29" s="446"/>
      <c r="AO29" s="446"/>
      <c r="AP29" s="446"/>
      <c r="AQ29" s="446"/>
      <c r="AR29" s="488"/>
      <c r="AS29" s="445">
        <v>3029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735547</v>
      </c>
      <c r="BO29" s="395"/>
      <c r="BP29" s="395"/>
      <c r="BQ29" s="395"/>
      <c r="BR29" s="395"/>
      <c r="BS29" s="395"/>
      <c r="BT29" s="395"/>
      <c r="BU29" s="396"/>
      <c r="BV29" s="394">
        <v>557261</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96.3</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2634194</v>
      </c>
      <c r="BO30" s="514"/>
      <c r="BP30" s="514"/>
      <c r="BQ30" s="514"/>
      <c r="BR30" s="514"/>
      <c r="BS30" s="514"/>
      <c r="BT30" s="514"/>
      <c r="BU30" s="515"/>
      <c r="BV30" s="513">
        <v>2666450</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15">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15">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病院事業会計</v>
      </c>
      <c r="AP34" s="585"/>
      <c r="AQ34" s="585"/>
      <c r="AR34" s="585"/>
      <c r="AS34" s="585"/>
      <c r="AT34" s="585"/>
      <c r="AU34" s="585"/>
      <c r="AV34" s="585"/>
      <c r="AW34" s="585"/>
      <c r="AX34" s="585"/>
      <c r="AY34" s="585"/>
      <c r="AZ34" s="585"/>
      <c r="BA34" s="585"/>
      <c r="BB34" s="585"/>
      <c r="BC34" s="585"/>
      <c r="BD34" s="163"/>
      <c r="BE34" s="584">
        <f>IF(BG34="","",MAX(C34:D43,U34:V43,AM34:AN43)+1)</f>
        <v>11</v>
      </c>
      <c r="BF34" s="584"/>
      <c r="BG34" s="585" t="str">
        <f>IF('各会計、関係団体の財政状況及び健全化判断比率'!B36="","",'各会計、関係団体の財政状況及び健全化判断比率'!B36)</f>
        <v>水産物卸売市場事業特別会計</v>
      </c>
      <c r="BH34" s="585"/>
      <c r="BI34" s="585"/>
      <c r="BJ34" s="585"/>
      <c r="BK34" s="585"/>
      <c r="BL34" s="585"/>
      <c r="BM34" s="585"/>
      <c r="BN34" s="585"/>
      <c r="BO34" s="585"/>
      <c r="BP34" s="585"/>
      <c r="BQ34" s="585"/>
      <c r="BR34" s="585"/>
      <c r="BS34" s="585"/>
      <c r="BT34" s="585"/>
      <c r="BU34" s="585"/>
      <c r="BV34" s="163"/>
      <c r="BW34" s="584">
        <f>IF(BY34="","",MAX(C34:D43,U34:V43,AM34:AN43,BE34:BF43)+1)</f>
        <v>13</v>
      </c>
      <c r="BX34" s="584"/>
      <c r="BY34" s="585" t="str">
        <f>IF('各会計、関係団体の財政状況及び健全化判断比率'!B68="","",'各会計、関係団体の財政状況及び健全化判断比率'!B68)</f>
        <v>石狩湾新港管理組合（一般会計）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（一財）自然の村公社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15">
      <c r="A35" s="163"/>
      <c r="B35" s="187"/>
      <c r="C35" s="584">
        <f>IF(E35="","",C34+1)</f>
        <v>2</v>
      </c>
      <c r="D35" s="584"/>
      <c r="E35" s="585" t="str">
        <f>IF('各会計、関係団体の財政状況及び健全化判断比率'!B8="","",'各会計、関係団体の財政状況及び健全化判断比率'!B8)</f>
        <v>住宅事業特別会計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水道事業会計</v>
      </c>
      <c r="AP35" s="585"/>
      <c r="AQ35" s="585"/>
      <c r="AR35" s="585"/>
      <c r="AS35" s="585"/>
      <c r="AT35" s="585"/>
      <c r="AU35" s="585"/>
      <c r="AV35" s="585"/>
      <c r="AW35" s="585"/>
      <c r="AX35" s="585"/>
      <c r="AY35" s="585"/>
      <c r="AZ35" s="585"/>
      <c r="BA35" s="585"/>
      <c r="BB35" s="585"/>
      <c r="BC35" s="585"/>
      <c r="BD35" s="163"/>
      <c r="BE35" s="584">
        <f t="shared" ref="BE35:BE43" si="1">IF(BG35="","",BE34+1)</f>
        <v>12</v>
      </c>
      <c r="BF35" s="584"/>
      <c r="BG35" s="585" t="str">
        <f>IF('各会計、関係団体の財政状況及び健全化判断比率'!B37="","",'各会計、関係団体の財政状況及び健全化判断比率'!B37)</f>
        <v>港湾整備事業特別会計</v>
      </c>
      <c r="BH35" s="585"/>
      <c r="BI35" s="585"/>
      <c r="BJ35" s="585"/>
      <c r="BK35" s="585"/>
      <c r="BL35" s="585"/>
      <c r="BM35" s="585"/>
      <c r="BN35" s="585"/>
      <c r="BO35" s="585"/>
      <c r="BP35" s="585"/>
      <c r="BQ35" s="585"/>
      <c r="BR35" s="585"/>
      <c r="BS35" s="585"/>
      <c r="BT35" s="585"/>
      <c r="BU35" s="585"/>
      <c r="BV35" s="163"/>
      <c r="BW35" s="584">
        <f t="shared" ref="BW35:BW43" si="2">IF(BY35="","",BW34+1)</f>
        <v>14</v>
      </c>
      <c r="BX35" s="584"/>
      <c r="BY35" s="585" t="str">
        <f>IF('各会計、関係団体の財政状況及び健全化判断比率'!B69="","",'各会計、関係団体の財政状況及び健全化判断比率'!B69)</f>
        <v>石狩湾新港管理組合（港湾整備事業特別会計）</v>
      </c>
      <c r="BZ35" s="585"/>
      <c r="CA35" s="585"/>
      <c r="CB35" s="585"/>
      <c r="CC35" s="585"/>
      <c r="CD35" s="585"/>
      <c r="CE35" s="585"/>
      <c r="CF35" s="585"/>
      <c r="CG35" s="585"/>
      <c r="CH35" s="585"/>
      <c r="CI35" s="585"/>
      <c r="CJ35" s="585"/>
      <c r="CK35" s="585"/>
      <c r="CL35" s="585"/>
      <c r="CM35" s="585"/>
      <c r="CN35" s="163"/>
      <c r="CO35" s="584">
        <f t="shared" ref="CO35:CO43" si="3">IF(CQ35="","",CO34+1)</f>
        <v>19</v>
      </c>
      <c r="CP35" s="584"/>
      <c r="CQ35" s="585" t="str">
        <f>IF('各会計、関係団体の財政状況及び健全化判断比率'!BS8="","",'各会計、関係団体の財政状況及び健全化判断比率'!BS8)</f>
        <v>（株）小樽水族館公社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15">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8</v>
      </c>
      <c r="AN36" s="584"/>
      <c r="AO36" s="585" t="str">
        <f>IF('各会計、関係団体の財政状況及び健全化判断比率'!B33="","",'各会計、関係団体の財政状況及び健全化判断比率'!B33)</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15</v>
      </c>
      <c r="BX36" s="584"/>
      <c r="BY36" s="585" t="str">
        <f>IF('各会計、関係団体の財政状況及び健全化判断比率'!B70="","",'各会計、関係団体の財政状況及び健全化判断比率'!B70)</f>
        <v>北しりべし廃棄物処理広域連合</v>
      </c>
      <c r="BZ36" s="585"/>
      <c r="CA36" s="585"/>
      <c r="CB36" s="585"/>
      <c r="CC36" s="585"/>
      <c r="CD36" s="585"/>
      <c r="CE36" s="585"/>
      <c r="CF36" s="585"/>
      <c r="CG36" s="585"/>
      <c r="CH36" s="585"/>
      <c r="CI36" s="585"/>
      <c r="CJ36" s="585"/>
      <c r="CK36" s="585"/>
      <c r="CL36" s="585"/>
      <c r="CM36" s="585"/>
      <c r="CN36" s="163"/>
      <c r="CO36" s="584">
        <f t="shared" si="3"/>
        <v>20</v>
      </c>
      <c r="CP36" s="584"/>
      <c r="CQ36" s="585" t="str">
        <f>IF('各会計、関係団体の財政状況及び健全化判断比率'!BS9="","",'各会計、関係団体の財政状況及び健全化判断比率'!BS9)</f>
        <v>（株）マリンウェーブ小樽</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15">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f t="shared" si="0"/>
        <v>9</v>
      </c>
      <c r="AN37" s="584"/>
      <c r="AO37" s="585" t="str">
        <f>IF('各会計、関係団体の財政状況及び健全化判断比率'!B34="","",'各会計、関係団体の財政状況及び健全化判断比率'!B34)</f>
        <v>産業廃棄物等処分事業会計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16</v>
      </c>
      <c r="BX37" s="584"/>
      <c r="BY37" s="585" t="str">
        <f>IF('各会計、関係団体の財政状況及び健全化判断比率'!B71="","",'各会計、関係団体の財政状況及び健全化判断比率'!B71)</f>
        <v>後志教育研修センター</v>
      </c>
      <c r="BZ37" s="585"/>
      <c r="CA37" s="585"/>
      <c r="CB37" s="585"/>
      <c r="CC37" s="585"/>
      <c r="CD37" s="585"/>
      <c r="CE37" s="585"/>
      <c r="CF37" s="585"/>
      <c r="CG37" s="585"/>
      <c r="CH37" s="585"/>
      <c r="CI37" s="585"/>
      <c r="CJ37" s="585"/>
      <c r="CK37" s="585"/>
      <c r="CL37" s="585"/>
      <c r="CM37" s="585"/>
      <c r="CN37" s="163"/>
      <c r="CO37" s="584">
        <f t="shared" si="3"/>
        <v>21</v>
      </c>
      <c r="CP37" s="584"/>
      <c r="CQ37" s="585" t="str">
        <f>IF('各会計、関係団体の財政状況及び健全化判断比率'!BS10="","",'各会計、関係団体の財政状況及び健全化判断比率'!BS10)</f>
        <v>小樽開発埠頭（株）</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15">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f t="shared" si="0"/>
        <v>10</v>
      </c>
      <c r="AN38" s="584"/>
      <c r="AO38" s="585" t="str">
        <f>IF('各会計、関係団体の財政状況及び健全化判断比率'!B35="","",'各会計、関係団体の財政状況及び健全化判断比率'!B35)</f>
        <v>簡易水道事業会計</v>
      </c>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17</v>
      </c>
      <c r="BX38" s="584"/>
      <c r="BY38" s="585" t="str">
        <f>IF('各会計、関係団体の財政状況及び健全化判断比率'!B72="","",'各会計、関係団体の財政状況及び健全化判断比率'!B72)</f>
        <v>石狩西部広域水道企業団</v>
      </c>
      <c r="BZ38" s="585"/>
      <c r="CA38" s="585"/>
      <c r="CB38" s="585"/>
      <c r="CC38" s="585"/>
      <c r="CD38" s="585"/>
      <c r="CE38" s="585"/>
      <c r="CF38" s="585"/>
      <c r="CG38" s="585"/>
      <c r="CH38" s="585"/>
      <c r="CI38" s="585"/>
      <c r="CJ38" s="585"/>
      <c r="CK38" s="585"/>
      <c r="CL38" s="585"/>
      <c r="CM38" s="585"/>
      <c r="CN38" s="163"/>
      <c r="CO38" s="584">
        <f t="shared" si="3"/>
        <v>22</v>
      </c>
      <c r="CP38" s="584"/>
      <c r="CQ38" s="585" t="str">
        <f>IF('各会計、関係団体の財政状況及び健全化判断比率'!BS11="","",'各会計、関係団体の財政状況及び健全化判断比率'!BS11)</f>
        <v>（株）小樽観光振興公社</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15">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15">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15">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15">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15">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z2NLRhxxCyytHR2Sl9Rv3G4BDNpMtGXYrjQZpS/v7XE8eXpPIk7NdQiS7ZEwoLU/2i3cYdDfCc9Cs1U5QYsHWw==" saltValue="pN7Gvda3IJcXGJOQCae3X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14394403</v>
      </c>
      <c r="S5" s="600"/>
      <c r="T5" s="600"/>
      <c r="U5" s="600"/>
      <c r="V5" s="600"/>
      <c r="W5" s="600"/>
      <c r="X5" s="600"/>
      <c r="Y5" s="601"/>
      <c r="Z5" s="602">
        <v>21.9</v>
      </c>
      <c r="AA5" s="602"/>
      <c r="AB5" s="602"/>
      <c r="AC5" s="602"/>
      <c r="AD5" s="603">
        <v>13294798</v>
      </c>
      <c r="AE5" s="603"/>
      <c r="AF5" s="603"/>
      <c r="AG5" s="603"/>
      <c r="AH5" s="603"/>
      <c r="AI5" s="603"/>
      <c r="AJ5" s="603"/>
      <c r="AK5" s="603"/>
      <c r="AL5" s="604">
        <v>40.4</v>
      </c>
      <c r="AM5" s="605"/>
      <c r="AN5" s="605"/>
      <c r="AO5" s="606"/>
      <c r="AP5" s="596" t="s">
        <v>216</v>
      </c>
      <c r="AQ5" s="597"/>
      <c r="AR5" s="597"/>
      <c r="AS5" s="597"/>
      <c r="AT5" s="597"/>
      <c r="AU5" s="597"/>
      <c r="AV5" s="597"/>
      <c r="AW5" s="597"/>
      <c r="AX5" s="597"/>
      <c r="AY5" s="597"/>
      <c r="AZ5" s="597"/>
      <c r="BA5" s="597"/>
      <c r="BB5" s="597"/>
      <c r="BC5" s="597"/>
      <c r="BD5" s="597"/>
      <c r="BE5" s="597"/>
      <c r="BF5" s="598"/>
      <c r="BG5" s="610">
        <v>13233779</v>
      </c>
      <c r="BH5" s="611"/>
      <c r="BI5" s="611"/>
      <c r="BJ5" s="611"/>
      <c r="BK5" s="611"/>
      <c r="BL5" s="611"/>
      <c r="BM5" s="611"/>
      <c r="BN5" s="612"/>
      <c r="BO5" s="613">
        <v>91.9</v>
      </c>
      <c r="BP5" s="613"/>
      <c r="BQ5" s="613"/>
      <c r="BR5" s="613"/>
      <c r="BS5" s="614">
        <v>304057</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330316</v>
      </c>
      <c r="S6" s="611"/>
      <c r="T6" s="611"/>
      <c r="U6" s="611"/>
      <c r="V6" s="611"/>
      <c r="W6" s="611"/>
      <c r="X6" s="611"/>
      <c r="Y6" s="612"/>
      <c r="Z6" s="613">
        <v>0.5</v>
      </c>
      <c r="AA6" s="613"/>
      <c r="AB6" s="613"/>
      <c r="AC6" s="613"/>
      <c r="AD6" s="614">
        <v>330316</v>
      </c>
      <c r="AE6" s="614"/>
      <c r="AF6" s="614"/>
      <c r="AG6" s="614"/>
      <c r="AH6" s="614"/>
      <c r="AI6" s="614"/>
      <c r="AJ6" s="614"/>
      <c r="AK6" s="614"/>
      <c r="AL6" s="615">
        <v>1</v>
      </c>
      <c r="AM6" s="616"/>
      <c r="AN6" s="616"/>
      <c r="AO6" s="617"/>
      <c r="AP6" s="607" t="s">
        <v>221</v>
      </c>
      <c r="AQ6" s="608"/>
      <c r="AR6" s="608"/>
      <c r="AS6" s="608"/>
      <c r="AT6" s="608"/>
      <c r="AU6" s="608"/>
      <c r="AV6" s="608"/>
      <c r="AW6" s="608"/>
      <c r="AX6" s="608"/>
      <c r="AY6" s="608"/>
      <c r="AZ6" s="608"/>
      <c r="BA6" s="608"/>
      <c r="BB6" s="608"/>
      <c r="BC6" s="608"/>
      <c r="BD6" s="608"/>
      <c r="BE6" s="608"/>
      <c r="BF6" s="609"/>
      <c r="BG6" s="610">
        <v>13233779</v>
      </c>
      <c r="BH6" s="611"/>
      <c r="BI6" s="611"/>
      <c r="BJ6" s="611"/>
      <c r="BK6" s="611"/>
      <c r="BL6" s="611"/>
      <c r="BM6" s="611"/>
      <c r="BN6" s="612"/>
      <c r="BO6" s="613">
        <v>91.9</v>
      </c>
      <c r="BP6" s="613"/>
      <c r="BQ6" s="613"/>
      <c r="BR6" s="613"/>
      <c r="BS6" s="614">
        <v>304057</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309924</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309918</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5000</v>
      </c>
      <c r="S7" s="611"/>
      <c r="T7" s="611"/>
      <c r="U7" s="611"/>
      <c r="V7" s="611"/>
      <c r="W7" s="611"/>
      <c r="X7" s="611"/>
      <c r="Y7" s="612"/>
      <c r="Z7" s="613">
        <v>0</v>
      </c>
      <c r="AA7" s="613"/>
      <c r="AB7" s="613"/>
      <c r="AC7" s="613"/>
      <c r="AD7" s="614">
        <v>5000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5202911</v>
      </c>
      <c r="BH7" s="611"/>
      <c r="BI7" s="611"/>
      <c r="BJ7" s="611"/>
      <c r="BK7" s="611"/>
      <c r="BL7" s="611"/>
      <c r="BM7" s="611"/>
      <c r="BN7" s="612"/>
      <c r="BO7" s="613">
        <v>36.1</v>
      </c>
      <c r="BP7" s="613"/>
      <c r="BQ7" s="613"/>
      <c r="BR7" s="613"/>
      <c r="BS7" s="614">
        <v>304057</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8251176</v>
      </c>
      <c r="CS7" s="611"/>
      <c r="CT7" s="611"/>
      <c r="CU7" s="611"/>
      <c r="CV7" s="611"/>
      <c r="CW7" s="611"/>
      <c r="CX7" s="611"/>
      <c r="CY7" s="612"/>
      <c r="CZ7" s="613">
        <v>12.6</v>
      </c>
      <c r="DA7" s="613"/>
      <c r="DB7" s="613"/>
      <c r="DC7" s="613"/>
      <c r="DD7" s="619">
        <v>399551</v>
      </c>
      <c r="DE7" s="611"/>
      <c r="DF7" s="611"/>
      <c r="DG7" s="611"/>
      <c r="DH7" s="611"/>
      <c r="DI7" s="611"/>
      <c r="DJ7" s="611"/>
      <c r="DK7" s="611"/>
      <c r="DL7" s="611"/>
      <c r="DM7" s="611"/>
      <c r="DN7" s="611"/>
      <c r="DO7" s="611"/>
      <c r="DP7" s="612"/>
      <c r="DQ7" s="619">
        <v>6056637</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47535</v>
      </c>
      <c r="S8" s="611"/>
      <c r="T8" s="611"/>
      <c r="U8" s="611"/>
      <c r="V8" s="611"/>
      <c r="W8" s="611"/>
      <c r="X8" s="611"/>
      <c r="Y8" s="612"/>
      <c r="Z8" s="613">
        <v>0.1</v>
      </c>
      <c r="AA8" s="613"/>
      <c r="AB8" s="613"/>
      <c r="AC8" s="613"/>
      <c r="AD8" s="614">
        <v>47535</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149481</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27650396</v>
      </c>
      <c r="CS8" s="611"/>
      <c r="CT8" s="611"/>
      <c r="CU8" s="611"/>
      <c r="CV8" s="611"/>
      <c r="CW8" s="611"/>
      <c r="CX8" s="611"/>
      <c r="CY8" s="612"/>
      <c r="CZ8" s="613">
        <v>42.3</v>
      </c>
      <c r="DA8" s="613"/>
      <c r="DB8" s="613"/>
      <c r="DC8" s="613"/>
      <c r="DD8" s="619">
        <v>302629</v>
      </c>
      <c r="DE8" s="611"/>
      <c r="DF8" s="611"/>
      <c r="DG8" s="611"/>
      <c r="DH8" s="611"/>
      <c r="DI8" s="611"/>
      <c r="DJ8" s="611"/>
      <c r="DK8" s="611"/>
      <c r="DL8" s="611"/>
      <c r="DM8" s="611"/>
      <c r="DN8" s="611"/>
      <c r="DO8" s="611"/>
      <c r="DP8" s="612"/>
      <c r="DQ8" s="619">
        <v>13420540</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73239</v>
      </c>
      <c r="S9" s="611"/>
      <c r="T9" s="611"/>
      <c r="U9" s="611"/>
      <c r="V9" s="611"/>
      <c r="W9" s="611"/>
      <c r="X9" s="611"/>
      <c r="Y9" s="612"/>
      <c r="Z9" s="613">
        <v>0.1</v>
      </c>
      <c r="AA9" s="613"/>
      <c r="AB9" s="613"/>
      <c r="AC9" s="613"/>
      <c r="AD9" s="614">
        <v>73239</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3808571</v>
      </c>
      <c r="BH9" s="611"/>
      <c r="BI9" s="611"/>
      <c r="BJ9" s="611"/>
      <c r="BK9" s="611"/>
      <c r="BL9" s="611"/>
      <c r="BM9" s="611"/>
      <c r="BN9" s="612"/>
      <c r="BO9" s="613">
        <v>26.5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7713296</v>
      </c>
      <c r="CS9" s="611"/>
      <c r="CT9" s="611"/>
      <c r="CU9" s="611"/>
      <c r="CV9" s="611"/>
      <c r="CW9" s="611"/>
      <c r="CX9" s="611"/>
      <c r="CY9" s="612"/>
      <c r="CZ9" s="613">
        <v>11.8</v>
      </c>
      <c r="DA9" s="613"/>
      <c r="DB9" s="613"/>
      <c r="DC9" s="613"/>
      <c r="DD9" s="619">
        <v>163909</v>
      </c>
      <c r="DE9" s="611"/>
      <c r="DF9" s="611"/>
      <c r="DG9" s="611"/>
      <c r="DH9" s="611"/>
      <c r="DI9" s="611"/>
      <c r="DJ9" s="611"/>
      <c r="DK9" s="611"/>
      <c r="DL9" s="611"/>
      <c r="DM9" s="611"/>
      <c r="DN9" s="611"/>
      <c r="DO9" s="611"/>
      <c r="DP9" s="612"/>
      <c r="DQ9" s="619">
        <v>4985962</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427513</v>
      </c>
      <c r="BH10" s="611"/>
      <c r="BI10" s="611"/>
      <c r="BJ10" s="611"/>
      <c r="BK10" s="611"/>
      <c r="BL10" s="611"/>
      <c r="BM10" s="611"/>
      <c r="BN10" s="612"/>
      <c r="BO10" s="613">
        <v>3</v>
      </c>
      <c r="BP10" s="613"/>
      <c r="BQ10" s="613"/>
      <c r="BR10" s="613"/>
      <c r="BS10" s="614">
        <v>70770</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70675</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61225</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3061363</v>
      </c>
      <c r="S11" s="611"/>
      <c r="T11" s="611"/>
      <c r="U11" s="611"/>
      <c r="V11" s="611"/>
      <c r="W11" s="611"/>
      <c r="X11" s="611"/>
      <c r="Y11" s="612"/>
      <c r="Z11" s="615">
        <v>4.7</v>
      </c>
      <c r="AA11" s="616"/>
      <c r="AB11" s="616"/>
      <c r="AC11" s="622"/>
      <c r="AD11" s="619">
        <v>3061363</v>
      </c>
      <c r="AE11" s="611"/>
      <c r="AF11" s="611"/>
      <c r="AG11" s="611"/>
      <c r="AH11" s="611"/>
      <c r="AI11" s="611"/>
      <c r="AJ11" s="611"/>
      <c r="AK11" s="612"/>
      <c r="AL11" s="615">
        <v>9.3000000000000007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817346</v>
      </c>
      <c r="BH11" s="611"/>
      <c r="BI11" s="611"/>
      <c r="BJ11" s="611"/>
      <c r="BK11" s="611"/>
      <c r="BL11" s="611"/>
      <c r="BM11" s="611"/>
      <c r="BN11" s="612"/>
      <c r="BO11" s="613">
        <v>5.7</v>
      </c>
      <c r="BP11" s="613"/>
      <c r="BQ11" s="613"/>
      <c r="BR11" s="613"/>
      <c r="BS11" s="614">
        <v>233287</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196623</v>
      </c>
      <c r="CS11" s="611"/>
      <c r="CT11" s="611"/>
      <c r="CU11" s="611"/>
      <c r="CV11" s="611"/>
      <c r="CW11" s="611"/>
      <c r="CX11" s="611"/>
      <c r="CY11" s="612"/>
      <c r="CZ11" s="613">
        <v>0.3</v>
      </c>
      <c r="DA11" s="613"/>
      <c r="DB11" s="613"/>
      <c r="DC11" s="613"/>
      <c r="DD11" s="619" t="s">
        <v>122</v>
      </c>
      <c r="DE11" s="611"/>
      <c r="DF11" s="611"/>
      <c r="DG11" s="611"/>
      <c r="DH11" s="611"/>
      <c r="DI11" s="611"/>
      <c r="DJ11" s="611"/>
      <c r="DK11" s="611"/>
      <c r="DL11" s="611"/>
      <c r="DM11" s="611"/>
      <c r="DN11" s="611"/>
      <c r="DO11" s="611"/>
      <c r="DP11" s="612"/>
      <c r="DQ11" s="619">
        <v>172799</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39268</v>
      </c>
      <c r="S12" s="611"/>
      <c r="T12" s="611"/>
      <c r="U12" s="611"/>
      <c r="V12" s="611"/>
      <c r="W12" s="611"/>
      <c r="X12" s="611"/>
      <c r="Y12" s="612"/>
      <c r="Z12" s="613">
        <v>0.1</v>
      </c>
      <c r="AA12" s="613"/>
      <c r="AB12" s="613"/>
      <c r="AC12" s="613"/>
      <c r="AD12" s="614">
        <v>39268</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6846761</v>
      </c>
      <c r="BH12" s="611"/>
      <c r="BI12" s="611"/>
      <c r="BJ12" s="611"/>
      <c r="BK12" s="611"/>
      <c r="BL12" s="611"/>
      <c r="BM12" s="611"/>
      <c r="BN12" s="612"/>
      <c r="BO12" s="613">
        <v>47.6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1681066</v>
      </c>
      <c r="CS12" s="611"/>
      <c r="CT12" s="611"/>
      <c r="CU12" s="611"/>
      <c r="CV12" s="611"/>
      <c r="CW12" s="611"/>
      <c r="CX12" s="611"/>
      <c r="CY12" s="612"/>
      <c r="CZ12" s="613">
        <v>2.6</v>
      </c>
      <c r="DA12" s="613"/>
      <c r="DB12" s="613"/>
      <c r="DC12" s="613"/>
      <c r="DD12" s="619">
        <v>74216</v>
      </c>
      <c r="DE12" s="611"/>
      <c r="DF12" s="611"/>
      <c r="DG12" s="611"/>
      <c r="DH12" s="611"/>
      <c r="DI12" s="611"/>
      <c r="DJ12" s="611"/>
      <c r="DK12" s="611"/>
      <c r="DL12" s="611"/>
      <c r="DM12" s="611"/>
      <c r="DN12" s="611"/>
      <c r="DO12" s="611"/>
      <c r="DP12" s="612"/>
      <c r="DQ12" s="619">
        <v>535810</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6806289</v>
      </c>
      <c r="BH13" s="611"/>
      <c r="BI13" s="611"/>
      <c r="BJ13" s="611"/>
      <c r="BK13" s="611"/>
      <c r="BL13" s="611"/>
      <c r="BM13" s="611"/>
      <c r="BN13" s="612"/>
      <c r="BO13" s="613">
        <v>47.3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7989917</v>
      </c>
      <c r="CS13" s="611"/>
      <c r="CT13" s="611"/>
      <c r="CU13" s="611"/>
      <c r="CV13" s="611"/>
      <c r="CW13" s="611"/>
      <c r="CX13" s="611"/>
      <c r="CY13" s="612"/>
      <c r="CZ13" s="613">
        <v>12.2</v>
      </c>
      <c r="DA13" s="613"/>
      <c r="DB13" s="613"/>
      <c r="DC13" s="613"/>
      <c r="DD13" s="619">
        <v>2796856</v>
      </c>
      <c r="DE13" s="611"/>
      <c r="DF13" s="611"/>
      <c r="DG13" s="611"/>
      <c r="DH13" s="611"/>
      <c r="DI13" s="611"/>
      <c r="DJ13" s="611"/>
      <c r="DK13" s="611"/>
      <c r="DL13" s="611"/>
      <c r="DM13" s="611"/>
      <c r="DN13" s="611"/>
      <c r="DO13" s="611"/>
      <c r="DP13" s="612"/>
      <c r="DQ13" s="619">
        <v>4427052</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227379</v>
      </c>
      <c r="BH14" s="611"/>
      <c r="BI14" s="611"/>
      <c r="BJ14" s="611"/>
      <c r="BK14" s="611"/>
      <c r="BL14" s="611"/>
      <c r="BM14" s="611"/>
      <c r="BN14" s="612"/>
      <c r="BO14" s="613">
        <v>1.6</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2065249</v>
      </c>
      <c r="CS14" s="611"/>
      <c r="CT14" s="611"/>
      <c r="CU14" s="611"/>
      <c r="CV14" s="611"/>
      <c r="CW14" s="611"/>
      <c r="CX14" s="611"/>
      <c r="CY14" s="612"/>
      <c r="CZ14" s="613">
        <v>3.2</v>
      </c>
      <c r="DA14" s="613"/>
      <c r="DB14" s="613"/>
      <c r="DC14" s="613"/>
      <c r="DD14" s="619">
        <v>43933</v>
      </c>
      <c r="DE14" s="611"/>
      <c r="DF14" s="611"/>
      <c r="DG14" s="611"/>
      <c r="DH14" s="611"/>
      <c r="DI14" s="611"/>
      <c r="DJ14" s="611"/>
      <c r="DK14" s="611"/>
      <c r="DL14" s="611"/>
      <c r="DM14" s="611"/>
      <c r="DN14" s="611"/>
      <c r="DO14" s="611"/>
      <c r="DP14" s="612"/>
      <c r="DQ14" s="619">
        <v>2006078</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33922</v>
      </c>
      <c r="S15" s="611"/>
      <c r="T15" s="611"/>
      <c r="U15" s="611"/>
      <c r="V15" s="611"/>
      <c r="W15" s="611"/>
      <c r="X15" s="611"/>
      <c r="Y15" s="612"/>
      <c r="Z15" s="613">
        <v>0.1</v>
      </c>
      <c r="AA15" s="613"/>
      <c r="AB15" s="613"/>
      <c r="AC15" s="613"/>
      <c r="AD15" s="614">
        <v>33922</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956728</v>
      </c>
      <c r="BH15" s="611"/>
      <c r="BI15" s="611"/>
      <c r="BJ15" s="611"/>
      <c r="BK15" s="611"/>
      <c r="BL15" s="611"/>
      <c r="BM15" s="611"/>
      <c r="BN15" s="612"/>
      <c r="BO15" s="613">
        <v>6.6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4687282</v>
      </c>
      <c r="CS15" s="611"/>
      <c r="CT15" s="611"/>
      <c r="CU15" s="611"/>
      <c r="CV15" s="611"/>
      <c r="CW15" s="611"/>
      <c r="CX15" s="611"/>
      <c r="CY15" s="612"/>
      <c r="CZ15" s="613">
        <v>7.2</v>
      </c>
      <c r="DA15" s="613"/>
      <c r="DB15" s="613"/>
      <c r="DC15" s="613"/>
      <c r="DD15" s="619">
        <v>1193339</v>
      </c>
      <c r="DE15" s="611"/>
      <c r="DF15" s="611"/>
      <c r="DG15" s="611"/>
      <c r="DH15" s="611"/>
      <c r="DI15" s="611"/>
      <c r="DJ15" s="611"/>
      <c r="DK15" s="611"/>
      <c r="DL15" s="611"/>
      <c r="DM15" s="611"/>
      <c r="DN15" s="611"/>
      <c r="DO15" s="611"/>
      <c r="DP15" s="612"/>
      <c r="DQ15" s="619">
        <v>2765954</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255913</v>
      </c>
      <c r="S16" s="611"/>
      <c r="T16" s="611"/>
      <c r="U16" s="611"/>
      <c r="V16" s="611"/>
      <c r="W16" s="611"/>
      <c r="X16" s="611"/>
      <c r="Y16" s="612"/>
      <c r="Z16" s="613">
        <v>0.4</v>
      </c>
      <c r="AA16" s="613"/>
      <c r="AB16" s="613"/>
      <c r="AC16" s="613"/>
      <c r="AD16" s="614">
        <v>255913</v>
      </c>
      <c r="AE16" s="614"/>
      <c r="AF16" s="614"/>
      <c r="AG16" s="614"/>
      <c r="AH16" s="614"/>
      <c r="AI16" s="614"/>
      <c r="AJ16" s="614"/>
      <c r="AK16" s="614"/>
      <c r="AL16" s="615">
        <v>0.8</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467585</v>
      </c>
      <c r="S17" s="611"/>
      <c r="T17" s="611"/>
      <c r="U17" s="611"/>
      <c r="V17" s="611"/>
      <c r="W17" s="611"/>
      <c r="X17" s="611"/>
      <c r="Y17" s="612"/>
      <c r="Z17" s="613">
        <v>0.7</v>
      </c>
      <c r="AA17" s="613"/>
      <c r="AB17" s="613"/>
      <c r="AC17" s="613"/>
      <c r="AD17" s="614">
        <v>467585</v>
      </c>
      <c r="AE17" s="614"/>
      <c r="AF17" s="614"/>
      <c r="AG17" s="614"/>
      <c r="AH17" s="614"/>
      <c r="AI17" s="614"/>
      <c r="AJ17" s="614"/>
      <c r="AK17" s="614"/>
      <c r="AL17" s="615">
        <v>1.4</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4785397</v>
      </c>
      <c r="CS17" s="611"/>
      <c r="CT17" s="611"/>
      <c r="CU17" s="611"/>
      <c r="CV17" s="611"/>
      <c r="CW17" s="611"/>
      <c r="CX17" s="611"/>
      <c r="CY17" s="612"/>
      <c r="CZ17" s="613">
        <v>7.3</v>
      </c>
      <c r="DA17" s="613"/>
      <c r="DB17" s="613"/>
      <c r="DC17" s="613"/>
      <c r="DD17" s="619" t="s">
        <v>122</v>
      </c>
      <c r="DE17" s="611"/>
      <c r="DF17" s="611"/>
      <c r="DG17" s="611"/>
      <c r="DH17" s="611"/>
      <c r="DI17" s="611"/>
      <c r="DJ17" s="611"/>
      <c r="DK17" s="611"/>
      <c r="DL17" s="611"/>
      <c r="DM17" s="611"/>
      <c r="DN17" s="611"/>
      <c r="DO17" s="611"/>
      <c r="DP17" s="612"/>
      <c r="DQ17" s="619">
        <v>4474696</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60775</v>
      </c>
      <c r="S18" s="611"/>
      <c r="T18" s="611"/>
      <c r="U18" s="611"/>
      <c r="V18" s="611"/>
      <c r="W18" s="611"/>
      <c r="X18" s="611"/>
      <c r="Y18" s="612"/>
      <c r="Z18" s="613">
        <v>0.1</v>
      </c>
      <c r="AA18" s="613"/>
      <c r="AB18" s="613"/>
      <c r="AC18" s="613"/>
      <c r="AD18" s="614">
        <v>60775</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394932</v>
      </c>
      <c r="S19" s="611"/>
      <c r="T19" s="611"/>
      <c r="U19" s="611"/>
      <c r="V19" s="611"/>
      <c r="W19" s="611"/>
      <c r="X19" s="611"/>
      <c r="Y19" s="612"/>
      <c r="Z19" s="613">
        <v>0.6</v>
      </c>
      <c r="AA19" s="613"/>
      <c r="AB19" s="613"/>
      <c r="AC19" s="613"/>
      <c r="AD19" s="614">
        <v>394932</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1160624</v>
      </c>
      <c r="BH19" s="611"/>
      <c r="BI19" s="611"/>
      <c r="BJ19" s="611"/>
      <c r="BK19" s="611"/>
      <c r="BL19" s="611"/>
      <c r="BM19" s="611"/>
      <c r="BN19" s="612"/>
      <c r="BO19" s="613">
        <v>8.1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11878</v>
      </c>
      <c r="S20" s="611"/>
      <c r="T20" s="611"/>
      <c r="U20" s="611"/>
      <c r="V20" s="611"/>
      <c r="W20" s="611"/>
      <c r="X20" s="611"/>
      <c r="Y20" s="612"/>
      <c r="Z20" s="613">
        <v>0</v>
      </c>
      <c r="AA20" s="613"/>
      <c r="AB20" s="613"/>
      <c r="AC20" s="613"/>
      <c r="AD20" s="614">
        <v>11878</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1160624</v>
      </c>
      <c r="BH20" s="611"/>
      <c r="BI20" s="611"/>
      <c r="BJ20" s="611"/>
      <c r="BK20" s="611"/>
      <c r="BL20" s="611"/>
      <c r="BM20" s="611"/>
      <c r="BN20" s="612"/>
      <c r="BO20" s="613">
        <v>8.1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65401001</v>
      </c>
      <c r="CS20" s="611"/>
      <c r="CT20" s="611"/>
      <c r="CU20" s="611"/>
      <c r="CV20" s="611"/>
      <c r="CW20" s="611"/>
      <c r="CX20" s="611"/>
      <c r="CY20" s="612"/>
      <c r="CZ20" s="613">
        <v>100</v>
      </c>
      <c r="DA20" s="613"/>
      <c r="DB20" s="613"/>
      <c r="DC20" s="613"/>
      <c r="DD20" s="619">
        <v>4974433</v>
      </c>
      <c r="DE20" s="611"/>
      <c r="DF20" s="611"/>
      <c r="DG20" s="611"/>
      <c r="DH20" s="611"/>
      <c r="DI20" s="611"/>
      <c r="DJ20" s="611"/>
      <c r="DK20" s="611"/>
      <c r="DL20" s="611"/>
      <c r="DM20" s="611"/>
      <c r="DN20" s="611"/>
      <c r="DO20" s="611"/>
      <c r="DP20" s="612"/>
      <c r="DQ20" s="619">
        <v>39216671</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16518376</v>
      </c>
      <c r="S21" s="611"/>
      <c r="T21" s="611"/>
      <c r="U21" s="611"/>
      <c r="V21" s="611"/>
      <c r="W21" s="611"/>
      <c r="X21" s="611"/>
      <c r="Y21" s="612"/>
      <c r="Z21" s="613">
        <v>25.2</v>
      </c>
      <c r="AA21" s="613"/>
      <c r="AB21" s="613"/>
      <c r="AC21" s="613"/>
      <c r="AD21" s="614">
        <v>15132949</v>
      </c>
      <c r="AE21" s="614"/>
      <c r="AF21" s="614"/>
      <c r="AG21" s="614"/>
      <c r="AH21" s="614"/>
      <c r="AI21" s="614"/>
      <c r="AJ21" s="614"/>
      <c r="AK21" s="614"/>
      <c r="AL21" s="615">
        <v>46</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61019</v>
      </c>
      <c r="BH21" s="611"/>
      <c r="BI21" s="611"/>
      <c r="BJ21" s="611"/>
      <c r="BK21" s="611"/>
      <c r="BL21" s="611"/>
      <c r="BM21" s="611"/>
      <c r="BN21" s="612"/>
      <c r="BO21" s="613">
        <v>0.4</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15132949</v>
      </c>
      <c r="S22" s="611"/>
      <c r="T22" s="611"/>
      <c r="U22" s="611"/>
      <c r="V22" s="611"/>
      <c r="W22" s="611"/>
      <c r="X22" s="611"/>
      <c r="Y22" s="612"/>
      <c r="Z22" s="613">
        <v>23.1</v>
      </c>
      <c r="AA22" s="613"/>
      <c r="AB22" s="613"/>
      <c r="AC22" s="613"/>
      <c r="AD22" s="614">
        <v>15132949</v>
      </c>
      <c r="AE22" s="614"/>
      <c r="AF22" s="614"/>
      <c r="AG22" s="614"/>
      <c r="AH22" s="614"/>
      <c r="AI22" s="614"/>
      <c r="AJ22" s="614"/>
      <c r="AK22" s="614"/>
      <c r="AL22" s="615">
        <v>46</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1385427</v>
      </c>
      <c r="S23" s="611"/>
      <c r="T23" s="611"/>
      <c r="U23" s="611"/>
      <c r="V23" s="611"/>
      <c r="W23" s="611"/>
      <c r="X23" s="611"/>
      <c r="Y23" s="612"/>
      <c r="Z23" s="613">
        <v>2.1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1099605</v>
      </c>
      <c r="BH23" s="611"/>
      <c r="BI23" s="611"/>
      <c r="BJ23" s="611"/>
      <c r="BK23" s="611"/>
      <c r="BL23" s="611"/>
      <c r="BM23" s="611"/>
      <c r="BN23" s="612"/>
      <c r="BO23" s="613">
        <v>7.6</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33532527</v>
      </c>
      <c r="CS24" s="600"/>
      <c r="CT24" s="600"/>
      <c r="CU24" s="600"/>
      <c r="CV24" s="600"/>
      <c r="CW24" s="600"/>
      <c r="CX24" s="600"/>
      <c r="CY24" s="601"/>
      <c r="CZ24" s="604">
        <v>51.3</v>
      </c>
      <c r="DA24" s="605"/>
      <c r="DB24" s="605"/>
      <c r="DC24" s="621"/>
      <c r="DD24" s="640">
        <v>20132608</v>
      </c>
      <c r="DE24" s="600"/>
      <c r="DF24" s="600"/>
      <c r="DG24" s="600"/>
      <c r="DH24" s="600"/>
      <c r="DI24" s="600"/>
      <c r="DJ24" s="600"/>
      <c r="DK24" s="601"/>
      <c r="DL24" s="640">
        <v>18527093</v>
      </c>
      <c r="DM24" s="600"/>
      <c r="DN24" s="600"/>
      <c r="DO24" s="600"/>
      <c r="DP24" s="600"/>
      <c r="DQ24" s="600"/>
      <c r="DR24" s="600"/>
      <c r="DS24" s="600"/>
      <c r="DT24" s="600"/>
      <c r="DU24" s="600"/>
      <c r="DV24" s="601"/>
      <c r="DW24" s="604">
        <v>56.2</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35226920</v>
      </c>
      <c r="S25" s="611"/>
      <c r="T25" s="611"/>
      <c r="U25" s="611"/>
      <c r="V25" s="611"/>
      <c r="W25" s="611"/>
      <c r="X25" s="611"/>
      <c r="Y25" s="612"/>
      <c r="Z25" s="613">
        <v>53.7</v>
      </c>
      <c r="AA25" s="613"/>
      <c r="AB25" s="613"/>
      <c r="AC25" s="613"/>
      <c r="AD25" s="614">
        <v>32741888</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10088581</v>
      </c>
      <c r="CS25" s="643"/>
      <c r="CT25" s="643"/>
      <c r="CU25" s="643"/>
      <c r="CV25" s="643"/>
      <c r="CW25" s="643"/>
      <c r="CX25" s="643"/>
      <c r="CY25" s="644"/>
      <c r="CZ25" s="615">
        <v>15.4</v>
      </c>
      <c r="DA25" s="641"/>
      <c r="DB25" s="641"/>
      <c r="DC25" s="645"/>
      <c r="DD25" s="619">
        <v>9583153</v>
      </c>
      <c r="DE25" s="643"/>
      <c r="DF25" s="643"/>
      <c r="DG25" s="643"/>
      <c r="DH25" s="643"/>
      <c r="DI25" s="643"/>
      <c r="DJ25" s="643"/>
      <c r="DK25" s="644"/>
      <c r="DL25" s="619">
        <v>9353056</v>
      </c>
      <c r="DM25" s="643"/>
      <c r="DN25" s="643"/>
      <c r="DO25" s="643"/>
      <c r="DP25" s="643"/>
      <c r="DQ25" s="643"/>
      <c r="DR25" s="643"/>
      <c r="DS25" s="643"/>
      <c r="DT25" s="643"/>
      <c r="DU25" s="643"/>
      <c r="DV25" s="644"/>
      <c r="DW25" s="615">
        <v>28.3</v>
      </c>
      <c r="DX25" s="641"/>
      <c r="DY25" s="641"/>
      <c r="DZ25" s="641"/>
      <c r="EA25" s="641"/>
      <c r="EB25" s="641"/>
      <c r="EC25" s="642"/>
    </row>
    <row r="26" spans="2:133" ht="11.25" customHeight="1" x14ac:dyDescent="0.15">
      <c r="B26" s="607" t="s">
        <v>283</v>
      </c>
      <c r="C26" s="608"/>
      <c r="D26" s="608"/>
      <c r="E26" s="608"/>
      <c r="F26" s="608"/>
      <c r="G26" s="608"/>
      <c r="H26" s="608"/>
      <c r="I26" s="608"/>
      <c r="J26" s="608"/>
      <c r="K26" s="608"/>
      <c r="L26" s="608"/>
      <c r="M26" s="608"/>
      <c r="N26" s="608"/>
      <c r="O26" s="608"/>
      <c r="P26" s="608"/>
      <c r="Q26" s="609"/>
      <c r="R26" s="610">
        <v>11044</v>
      </c>
      <c r="S26" s="611"/>
      <c r="T26" s="611"/>
      <c r="U26" s="611"/>
      <c r="V26" s="611"/>
      <c r="W26" s="611"/>
      <c r="X26" s="611"/>
      <c r="Y26" s="612"/>
      <c r="Z26" s="613">
        <v>0</v>
      </c>
      <c r="AA26" s="613"/>
      <c r="AB26" s="613"/>
      <c r="AC26" s="613"/>
      <c r="AD26" s="614">
        <v>11044</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6481010</v>
      </c>
      <c r="CS26" s="611"/>
      <c r="CT26" s="611"/>
      <c r="CU26" s="611"/>
      <c r="CV26" s="611"/>
      <c r="CW26" s="611"/>
      <c r="CX26" s="611"/>
      <c r="CY26" s="612"/>
      <c r="CZ26" s="615">
        <v>9.9</v>
      </c>
      <c r="DA26" s="641"/>
      <c r="DB26" s="641"/>
      <c r="DC26" s="645"/>
      <c r="DD26" s="619">
        <v>6225758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15">
      <c r="B27" s="607" t="s">
        <v>286</v>
      </c>
      <c r="C27" s="608"/>
      <c r="D27" s="608"/>
      <c r="E27" s="608"/>
      <c r="F27" s="608"/>
      <c r="G27" s="608"/>
      <c r="H27" s="608"/>
      <c r="I27" s="608"/>
      <c r="J27" s="608"/>
      <c r="K27" s="608"/>
      <c r="L27" s="608"/>
      <c r="M27" s="608"/>
      <c r="N27" s="608"/>
      <c r="O27" s="608"/>
      <c r="P27" s="608"/>
      <c r="Q27" s="609"/>
      <c r="R27" s="610">
        <v>175355</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14394403</v>
      </c>
      <c r="BH27" s="611"/>
      <c r="BI27" s="611"/>
      <c r="BJ27" s="611"/>
      <c r="BK27" s="611"/>
      <c r="BL27" s="611"/>
      <c r="BM27" s="611"/>
      <c r="BN27" s="612"/>
      <c r="BO27" s="613">
        <v>100</v>
      </c>
      <c r="BP27" s="613"/>
      <c r="BQ27" s="613"/>
      <c r="BR27" s="613"/>
      <c r="BS27" s="614">
        <v>304057</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18658549</v>
      </c>
      <c r="CS27" s="643"/>
      <c r="CT27" s="643"/>
      <c r="CU27" s="643"/>
      <c r="CV27" s="643"/>
      <c r="CW27" s="643"/>
      <c r="CX27" s="643"/>
      <c r="CY27" s="644"/>
      <c r="CZ27" s="615">
        <v>28.5</v>
      </c>
      <c r="DA27" s="641"/>
      <c r="DB27" s="641"/>
      <c r="DC27" s="645"/>
      <c r="DD27" s="619">
        <v>6074759</v>
      </c>
      <c r="DE27" s="643"/>
      <c r="DF27" s="643"/>
      <c r="DG27" s="643"/>
      <c r="DH27" s="643"/>
      <c r="DI27" s="643"/>
      <c r="DJ27" s="643"/>
      <c r="DK27" s="644"/>
      <c r="DL27" s="619">
        <v>4699341</v>
      </c>
      <c r="DM27" s="643"/>
      <c r="DN27" s="643"/>
      <c r="DO27" s="643"/>
      <c r="DP27" s="643"/>
      <c r="DQ27" s="643"/>
      <c r="DR27" s="643"/>
      <c r="DS27" s="643"/>
      <c r="DT27" s="643"/>
      <c r="DU27" s="643"/>
      <c r="DV27" s="644"/>
      <c r="DW27" s="615">
        <v>14.2</v>
      </c>
      <c r="DX27" s="641"/>
      <c r="DY27" s="641"/>
      <c r="DZ27" s="641"/>
      <c r="EA27" s="641"/>
      <c r="EB27" s="641"/>
      <c r="EC27" s="642"/>
    </row>
    <row r="28" spans="2:133" ht="11.25" customHeight="1" x14ac:dyDescent="0.15">
      <c r="B28" s="607" t="s">
        <v>289</v>
      </c>
      <c r="C28" s="608"/>
      <c r="D28" s="608"/>
      <c r="E28" s="608"/>
      <c r="F28" s="608"/>
      <c r="G28" s="608"/>
      <c r="H28" s="608"/>
      <c r="I28" s="608"/>
      <c r="J28" s="608"/>
      <c r="K28" s="608"/>
      <c r="L28" s="608"/>
      <c r="M28" s="608"/>
      <c r="N28" s="608"/>
      <c r="O28" s="608"/>
      <c r="P28" s="608"/>
      <c r="Q28" s="609"/>
      <c r="R28" s="610">
        <v>1023788</v>
      </c>
      <c r="S28" s="611"/>
      <c r="T28" s="611"/>
      <c r="U28" s="611"/>
      <c r="V28" s="611"/>
      <c r="W28" s="611"/>
      <c r="X28" s="611"/>
      <c r="Y28" s="612"/>
      <c r="Z28" s="613">
        <v>1.6</v>
      </c>
      <c r="AA28" s="613"/>
      <c r="AB28" s="613"/>
      <c r="AC28" s="613"/>
      <c r="AD28" s="614">
        <v>67230</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4785397</v>
      </c>
      <c r="CS28" s="611"/>
      <c r="CT28" s="611"/>
      <c r="CU28" s="611"/>
      <c r="CV28" s="611"/>
      <c r="CW28" s="611"/>
      <c r="CX28" s="611"/>
      <c r="CY28" s="612"/>
      <c r="CZ28" s="615">
        <v>7.3</v>
      </c>
      <c r="DA28" s="641"/>
      <c r="DB28" s="641"/>
      <c r="DC28" s="645"/>
      <c r="DD28" s="619">
        <v>4474696</v>
      </c>
      <c r="DE28" s="611"/>
      <c r="DF28" s="611"/>
      <c r="DG28" s="611"/>
      <c r="DH28" s="611"/>
      <c r="DI28" s="611"/>
      <c r="DJ28" s="611"/>
      <c r="DK28" s="612"/>
      <c r="DL28" s="619">
        <v>4474696</v>
      </c>
      <c r="DM28" s="611"/>
      <c r="DN28" s="611"/>
      <c r="DO28" s="611"/>
      <c r="DP28" s="611"/>
      <c r="DQ28" s="611"/>
      <c r="DR28" s="611"/>
      <c r="DS28" s="611"/>
      <c r="DT28" s="611"/>
      <c r="DU28" s="611"/>
      <c r="DV28" s="612"/>
      <c r="DW28" s="615">
        <v>13.6</v>
      </c>
      <c r="DX28" s="641"/>
      <c r="DY28" s="641"/>
      <c r="DZ28" s="641"/>
      <c r="EA28" s="641"/>
      <c r="EB28" s="641"/>
      <c r="EC28" s="642"/>
    </row>
    <row r="29" spans="2:133" ht="11.25" customHeight="1" x14ac:dyDescent="0.15">
      <c r="B29" s="607" t="s">
        <v>291</v>
      </c>
      <c r="C29" s="608"/>
      <c r="D29" s="608"/>
      <c r="E29" s="608"/>
      <c r="F29" s="608"/>
      <c r="G29" s="608"/>
      <c r="H29" s="608"/>
      <c r="I29" s="608"/>
      <c r="J29" s="608"/>
      <c r="K29" s="608"/>
      <c r="L29" s="608"/>
      <c r="M29" s="608"/>
      <c r="N29" s="608"/>
      <c r="O29" s="608"/>
      <c r="P29" s="608"/>
      <c r="Q29" s="609"/>
      <c r="R29" s="610">
        <v>353333</v>
      </c>
      <c r="S29" s="611"/>
      <c r="T29" s="611"/>
      <c r="U29" s="611"/>
      <c r="V29" s="611"/>
      <c r="W29" s="611"/>
      <c r="X29" s="611"/>
      <c r="Y29" s="612"/>
      <c r="Z29" s="613">
        <v>0.5</v>
      </c>
      <c r="AA29" s="613"/>
      <c r="AB29" s="613"/>
      <c r="AC29" s="613"/>
      <c r="AD29" s="614">
        <v>24134</v>
      </c>
      <c r="AE29" s="614"/>
      <c r="AF29" s="614"/>
      <c r="AG29" s="614"/>
      <c r="AH29" s="614"/>
      <c r="AI29" s="614"/>
      <c r="AJ29" s="614"/>
      <c r="AK29" s="614"/>
      <c r="AL29" s="615">
        <v>0.1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4782788</v>
      </c>
      <c r="CS29" s="643"/>
      <c r="CT29" s="643"/>
      <c r="CU29" s="643"/>
      <c r="CV29" s="643"/>
      <c r="CW29" s="643"/>
      <c r="CX29" s="643"/>
      <c r="CY29" s="644"/>
      <c r="CZ29" s="615">
        <v>7.3</v>
      </c>
      <c r="DA29" s="641"/>
      <c r="DB29" s="641"/>
      <c r="DC29" s="645"/>
      <c r="DD29" s="619">
        <v>4472087</v>
      </c>
      <c r="DE29" s="643"/>
      <c r="DF29" s="643"/>
      <c r="DG29" s="643"/>
      <c r="DH29" s="643"/>
      <c r="DI29" s="643"/>
      <c r="DJ29" s="643"/>
      <c r="DK29" s="644"/>
      <c r="DL29" s="619">
        <v>4472087</v>
      </c>
      <c r="DM29" s="643"/>
      <c r="DN29" s="643"/>
      <c r="DO29" s="643"/>
      <c r="DP29" s="643"/>
      <c r="DQ29" s="643"/>
      <c r="DR29" s="643"/>
      <c r="DS29" s="643"/>
      <c r="DT29" s="643"/>
      <c r="DU29" s="643"/>
      <c r="DV29" s="644"/>
      <c r="DW29" s="615">
        <v>13.6</v>
      </c>
      <c r="DX29" s="641"/>
      <c r="DY29" s="641"/>
      <c r="DZ29" s="641"/>
      <c r="EA29" s="641"/>
      <c r="EB29" s="641"/>
      <c r="EC29" s="642"/>
    </row>
    <row r="30" spans="2:133" ht="11.25" customHeight="1" x14ac:dyDescent="0.15">
      <c r="B30" s="607" t="s">
        <v>293</v>
      </c>
      <c r="C30" s="608"/>
      <c r="D30" s="608"/>
      <c r="E30" s="608"/>
      <c r="F30" s="608"/>
      <c r="G30" s="608"/>
      <c r="H30" s="608"/>
      <c r="I30" s="608"/>
      <c r="J30" s="608"/>
      <c r="K30" s="608"/>
      <c r="L30" s="608"/>
      <c r="M30" s="608"/>
      <c r="N30" s="608"/>
      <c r="O30" s="608"/>
      <c r="P30" s="608"/>
      <c r="Q30" s="609"/>
      <c r="R30" s="610">
        <v>13999455</v>
      </c>
      <c r="S30" s="611"/>
      <c r="T30" s="611"/>
      <c r="U30" s="611"/>
      <c r="V30" s="611"/>
      <c r="W30" s="611"/>
      <c r="X30" s="611"/>
      <c r="Y30" s="612"/>
      <c r="Z30" s="613">
        <v>21.3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4630371</v>
      </c>
      <c r="CS30" s="611"/>
      <c r="CT30" s="611"/>
      <c r="CU30" s="611"/>
      <c r="CV30" s="611"/>
      <c r="CW30" s="611"/>
      <c r="CX30" s="611"/>
      <c r="CY30" s="612"/>
      <c r="CZ30" s="615">
        <v>7.1</v>
      </c>
      <c r="DA30" s="641"/>
      <c r="DB30" s="641"/>
      <c r="DC30" s="645"/>
      <c r="DD30" s="619">
        <v>4319670</v>
      </c>
      <c r="DE30" s="611"/>
      <c r="DF30" s="611"/>
      <c r="DG30" s="611"/>
      <c r="DH30" s="611"/>
      <c r="DI30" s="611"/>
      <c r="DJ30" s="611"/>
      <c r="DK30" s="612"/>
      <c r="DL30" s="619">
        <v>4319670</v>
      </c>
      <c r="DM30" s="611"/>
      <c r="DN30" s="611"/>
      <c r="DO30" s="611"/>
      <c r="DP30" s="611"/>
      <c r="DQ30" s="611"/>
      <c r="DR30" s="611"/>
      <c r="DS30" s="611"/>
      <c r="DT30" s="611"/>
      <c r="DU30" s="611"/>
      <c r="DV30" s="612"/>
      <c r="DW30" s="615">
        <v>13.1</v>
      </c>
      <c r="DX30" s="641"/>
      <c r="DY30" s="641"/>
      <c r="DZ30" s="641"/>
      <c r="EA30" s="641"/>
      <c r="EB30" s="641"/>
      <c r="EC30" s="642"/>
    </row>
    <row r="31" spans="2:133" ht="11.25" customHeight="1" x14ac:dyDescent="0.15">
      <c r="B31" s="623" t="s">
        <v>297</v>
      </c>
      <c r="C31" s="624"/>
      <c r="D31" s="624"/>
      <c r="E31" s="624"/>
      <c r="F31" s="624"/>
      <c r="G31" s="624"/>
      <c r="H31" s="624"/>
      <c r="I31" s="624"/>
      <c r="J31" s="624"/>
      <c r="K31" s="624"/>
      <c r="L31" s="624"/>
      <c r="M31" s="624"/>
      <c r="N31" s="624"/>
      <c r="O31" s="624"/>
      <c r="P31" s="624"/>
      <c r="Q31" s="625"/>
      <c r="R31" s="610">
        <v>382</v>
      </c>
      <c r="S31" s="611"/>
      <c r="T31" s="611"/>
      <c r="U31" s="611"/>
      <c r="V31" s="611"/>
      <c r="W31" s="611"/>
      <c r="X31" s="611"/>
      <c r="Y31" s="612"/>
      <c r="Z31" s="613">
        <v>0</v>
      </c>
      <c r="AA31" s="613"/>
      <c r="AB31" s="613"/>
      <c r="AC31" s="613"/>
      <c r="AD31" s="614">
        <v>382</v>
      </c>
      <c r="AE31" s="614"/>
      <c r="AF31" s="614"/>
      <c r="AG31" s="614"/>
      <c r="AH31" s="614"/>
      <c r="AI31" s="614"/>
      <c r="AJ31" s="614"/>
      <c r="AK31" s="614"/>
      <c r="AL31" s="615">
        <v>0</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99.3</v>
      </c>
      <c r="BH31" s="654"/>
      <c r="BI31" s="654"/>
      <c r="BJ31" s="654"/>
      <c r="BK31" s="654"/>
      <c r="BL31" s="654"/>
      <c r="BM31" s="605">
        <v>73.7</v>
      </c>
      <c r="BN31" s="654"/>
      <c r="BO31" s="654"/>
      <c r="BP31" s="654"/>
      <c r="BQ31" s="655"/>
      <c r="BR31" s="666">
        <v>97.2</v>
      </c>
      <c r="BS31" s="654"/>
      <c r="BT31" s="654"/>
      <c r="BU31" s="654"/>
      <c r="BV31" s="654"/>
      <c r="BW31" s="654"/>
      <c r="BX31" s="605">
        <v>73.099999999999994</v>
      </c>
      <c r="BY31" s="654"/>
      <c r="BZ31" s="654"/>
      <c r="CA31" s="654"/>
      <c r="CB31" s="655"/>
      <c r="CD31" s="648"/>
      <c r="CE31" s="649"/>
      <c r="CF31" s="607" t="s">
        <v>300</v>
      </c>
      <c r="CG31" s="608"/>
      <c r="CH31" s="608"/>
      <c r="CI31" s="608"/>
      <c r="CJ31" s="608"/>
      <c r="CK31" s="608"/>
      <c r="CL31" s="608"/>
      <c r="CM31" s="608"/>
      <c r="CN31" s="608"/>
      <c r="CO31" s="608"/>
      <c r="CP31" s="608"/>
      <c r="CQ31" s="609"/>
      <c r="CR31" s="610">
        <v>152417</v>
      </c>
      <c r="CS31" s="643"/>
      <c r="CT31" s="643"/>
      <c r="CU31" s="643"/>
      <c r="CV31" s="643"/>
      <c r="CW31" s="643"/>
      <c r="CX31" s="643"/>
      <c r="CY31" s="644"/>
      <c r="CZ31" s="615">
        <v>0.2</v>
      </c>
      <c r="DA31" s="641"/>
      <c r="DB31" s="641"/>
      <c r="DC31" s="645"/>
      <c r="DD31" s="619">
        <v>152417</v>
      </c>
      <c r="DE31" s="643"/>
      <c r="DF31" s="643"/>
      <c r="DG31" s="643"/>
      <c r="DH31" s="643"/>
      <c r="DI31" s="643"/>
      <c r="DJ31" s="643"/>
      <c r="DK31" s="644"/>
      <c r="DL31" s="619">
        <v>152417</v>
      </c>
      <c r="DM31" s="643"/>
      <c r="DN31" s="643"/>
      <c r="DO31" s="643"/>
      <c r="DP31" s="643"/>
      <c r="DQ31" s="643"/>
      <c r="DR31" s="643"/>
      <c r="DS31" s="643"/>
      <c r="DT31" s="643"/>
      <c r="DU31" s="643"/>
      <c r="DV31" s="644"/>
      <c r="DW31" s="615">
        <v>0.5</v>
      </c>
      <c r="DX31" s="641"/>
      <c r="DY31" s="641"/>
      <c r="DZ31" s="641"/>
      <c r="EA31" s="641"/>
      <c r="EB31" s="641"/>
      <c r="EC31" s="642"/>
    </row>
    <row r="32" spans="2:133" ht="11.25" customHeight="1" x14ac:dyDescent="0.15">
      <c r="B32" s="607" t="s">
        <v>301</v>
      </c>
      <c r="C32" s="608"/>
      <c r="D32" s="608"/>
      <c r="E32" s="608"/>
      <c r="F32" s="608"/>
      <c r="G32" s="608"/>
      <c r="H32" s="608"/>
      <c r="I32" s="608"/>
      <c r="J32" s="608"/>
      <c r="K32" s="608"/>
      <c r="L32" s="608"/>
      <c r="M32" s="608"/>
      <c r="N32" s="608"/>
      <c r="O32" s="608"/>
      <c r="P32" s="608"/>
      <c r="Q32" s="609"/>
      <c r="R32" s="610">
        <v>3856300</v>
      </c>
      <c r="S32" s="611"/>
      <c r="T32" s="611"/>
      <c r="U32" s="611"/>
      <c r="V32" s="611"/>
      <c r="W32" s="611"/>
      <c r="X32" s="611"/>
      <c r="Y32" s="612"/>
      <c r="Z32" s="613">
        <v>5.9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99.2</v>
      </c>
      <c r="BH32" s="643"/>
      <c r="BI32" s="643"/>
      <c r="BJ32" s="643"/>
      <c r="BK32" s="643"/>
      <c r="BL32" s="643"/>
      <c r="BM32" s="616">
        <v>98.3</v>
      </c>
      <c r="BN32" s="643"/>
      <c r="BO32" s="643"/>
      <c r="BP32" s="643"/>
      <c r="BQ32" s="665"/>
      <c r="BR32" s="667">
        <v>99.2</v>
      </c>
      <c r="BS32" s="643"/>
      <c r="BT32" s="643"/>
      <c r="BU32" s="643"/>
      <c r="BV32" s="643"/>
      <c r="BW32" s="643"/>
      <c r="BX32" s="616">
        <v>98.4</v>
      </c>
      <c r="BY32" s="643"/>
      <c r="BZ32" s="643"/>
      <c r="CA32" s="643"/>
      <c r="CB32" s="665"/>
      <c r="CD32" s="650"/>
      <c r="CE32" s="651"/>
      <c r="CF32" s="607" t="s">
        <v>304</v>
      </c>
      <c r="CG32" s="608"/>
      <c r="CH32" s="608"/>
      <c r="CI32" s="608"/>
      <c r="CJ32" s="608"/>
      <c r="CK32" s="608"/>
      <c r="CL32" s="608"/>
      <c r="CM32" s="608"/>
      <c r="CN32" s="608"/>
      <c r="CO32" s="608"/>
      <c r="CP32" s="608"/>
      <c r="CQ32" s="609"/>
      <c r="CR32" s="610">
        <v>2609</v>
      </c>
      <c r="CS32" s="611"/>
      <c r="CT32" s="611"/>
      <c r="CU32" s="611"/>
      <c r="CV32" s="611"/>
      <c r="CW32" s="611"/>
      <c r="CX32" s="611"/>
      <c r="CY32" s="612"/>
      <c r="CZ32" s="615">
        <v>0</v>
      </c>
      <c r="DA32" s="641"/>
      <c r="DB32" s="641"/>
      <c r="DC32" s="645"/>
      <c r="DD32" s="619">
        <v>2609</v>
      </c>
      <c r="DE32" s="611"/>
      <c r="DF32" s="611"/>
      <c r="DG32" s="611"/>
      <c r="DH32" s="611"/>
      <c r="DI32" s="611"/>
      <c r="DJ32" s="611"/>
      <c r="DK32" s="612"/>
      <c r="DL32" s="619">
        <v>2609</v>
      </c>
      <c r="DM32" s="611"/>
      <c r="DN32" s="611"/>
      <c r="DO32" s="611"/>
      <c r="DP32" s="611"/>
      <c r="DQ32" s="611"/>
      <c r="DR32" s="611"/>
      <c r="DS32" s="611"/>
      <c r="DT32" s="611"/>
      <c r="DU32" s="611"/>
      <c r="DV32" s="612"/>
      <c r="DW32" s="615">
        <v>0</v>
      </c>
      <c r="DX32" s="641"/>
      <c r="DY32" s="641"/>
      <c r="DZ32" s="641"/>
      <c r="EA32" s="641"/>
      <c r="EB32" s="641"/>
      <c r="EC32" s="642"/>
    </row>
    <row r="33" spans="2:133" ht="11.25" customHeight="1" x14ac:dyDescent="0.15">
      <c r="B33" s="607" t="s">
        <v>305</v>
      </c>
      <c r="C33" s="608"/>
      <c r="D33" s="608"/>
      <c r="E33" s="608"/>
      <c r="F33" s="608"/>
      <c r="G33" s="608"/>
      <c r="H33" s="608"/>
      <c r="I33" s="608"/>
      <c r="J33" s="608"/>
      <c r="K33" s="608"/>
      <c r="L33" s="608"/>
      <c r="M33" s="608"/>
      <c r="N33" s="608"/>
      <c r="O33" s="608"/>
      <c r="P33" s="608"/>
      <c r="Q33" s="609"/>
      <c r="R33" s="610">
        <v>102959</v>
      </c>
      <c r="S33" s="611"/>
      <c r="T33" s="611"/>
      <c r="U33" s="611"/>
      <c r="V33" s="611"/>
      <c r="W33" s="611"/>
      <c r="X33" s="611"/>
      <c r="Y33" s="612"/>
      <c r="Z33" s="613">
        <v>0.2</v>
      </c>
      <c r="AA33" s="613"/>
      <c r="AB33" s="613"/>
      <c r="AC33" s="613"/>
      <c r="AD33" s="614">
        <v>43437</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99.4</v>
      </c>
      <c r="BH33" s="669"/>
      <c r="BI33" s="669"/>
      <c r="BJ33" s="669"/>
      <c r="BK33" s="669"/>
      <c r="BL33" s="669"/>
      <c r="BM33" s="670">
        <v>62.1</v>
      </c>
      <c r="BN33" s="669"/>
      <c r="BO33" s="669"/>
      <c r="BP33" s="669"/>
      <c r="BQ33" s="671"/>
      <c r="BR33" s="668">
        <v>95.5</v>
      </c>
      <c r="BS33" s="669"/>
      <c r="BT33" s="669"/>
      <c r="BU33" s="669"/>
      <c r="BV33" s="669"/>
      <c r="BW33" s="669"/>
      <c r="BX33" s="670">
        <v>60</v>
      </c>
      <c r="BY33" s="669"/>
      <c r="BZ33" s="669"/>
      <c r="CA33" s="669"/>
      <c r="CB33" s="671"/>
      <c r="CD33" s="607" t="s">
        <v>307</v>
      </c>
      <c r="CE33" s="608"/>
      <c r="CF33" s="608"/>
      <c r="CG33" s="608"/>
      <c r="CH33" s="608"/>
      <c r="CI33" s="608"/>
      <c r="CJ33" s="608"/>
      <c r="CK33" s="608"/>
      <c r="CL33" s="608"/>
      <c r="CM33" s="608"/>
      <c r="CN33" s="608"/>
      <c r="CO33" s="608"/>
      <c r="CP33" s="608"/>
      <c r="CQ33" s="609"/>
      <c r="CR33" s="610">
        <v>26894041</v>
      </c>
      <c r="CS33" s="643"/>
      <c r="CT33" s="643"/>
      <c r="CU33" s="643"/>
      <c r="CV33" s="643"/>
      <c r="CW33" s="643"/>
      <c r="CX33" s="643"/>
      <c r="CY33" s="644"/>
      <c r="CZ33" s="615">
        <v>41.1</v>
      </c>
      <c r="DA33" s="641"/>
      <c r="DB33" s="641"/>
      <c r="DC33" s="645"/>
      <c r="DD33" s="619">
        <v>18879501</v>
      </c>
      <c r="DE33" s="643"/>
      <c r="DF33" s="643"/>
      <c r="DG33" s="643"/>
      <c r="DH33" s="643"/>
      <c r="DI33" s="643"/>
      <c r="DJ33" s="643"/>
      <c r="DK33" s="644"/>
      <c r="DL33" s="619">
        <v>12826225</v>
      </c>
      <c r="DM33" s="643"/>
      <c r="DN33" s="643"/>
      <c r="DO33" s="643"/>
      <c r="DP33" s="643"/>
      <c r="DQ33" s="643"/>
      <c r="DR33" s="643"/>
      <c r="DS33" s="643"/>
      <c r="DT33" s="643"/>
      <c r="DU33" s="643"/>
      <c r="DV33" s="644"/>
      <c r="DW33" s="615">
        <v>38.9</v>
      </c>
      <c r="DX33" s="641"/>
      <c r="DY33" s="641"/>
      <c r="DZ33" s="641"/>
      <c r="EA33" s="641"/>
      <c r="EB33" s="641"/>
      <c r="EC33" s="642"/>
    </row>
    <row r="34" spans="2:133" ht="11.25" customHeight="1" x14ac:dyDescent="0.15">
      <c r="B34" s="607" t="s">
        <v>308</v>
      </c>
      <c r="C34" s="608"/>
      <c r="D34" s="608"/>
      <c r="E34" s="608"/>
      <c r="F34" s="608"/>
      <c r="G34" s="608"/>
      <c r="H34" s="608"/>
      <c r="I34" s="608"/>
      <c r="J34" s="608"/>
      <c r="K34" s="608"/>
      <c r="L34" s="608"/>
      <c r="M34" s="608"/>
      <c r="N34" s="608"/>
      <c r="O34" s="608"/>
      <c r="P34" s="608"/>
      <c r="Q34" s="609"/>
      <c r="R34" s="610">
        <v>983224</v>
      </c>
      <c r="S34" s="611"/>
      <c r="T34" s="611"/>
      <c r="U34" s="611"/>
      <c r="V34" s="611"/>
      <c r="W34" s="611"/>
      <c r="X34" s="611"/>
      <c r="Y34" s="612"/>
      <c r="Z34" s="613">
        <v>1.5</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7600841</v>
      </c>
      <c r="CS34" s="611"/>
      <c r="CT34" s="611"/>
      <c r="CU34" s="611"/>
      <c r="CV34" s="611"/>
      <c r="CW34" s="611"/>
      <c r="CX34" s="611"/>
      <c r="CY34" s="612"/>
      <c r="CZ34" s="615">
        <v>11.6</v>
      </c>
      <c r="DA34" s="641"/>
      <c r="DB34" s="641"/>
      <c r="DC34" s="645"/>
      <c r="DD34" s="619">
        <v>4745228</v>
      </c>
      <c r="DE34" s="611"/>
      <c r="DF34" s="611"/>
      <c r="DG34" s="611"/>
      <c r="DH34" s="611"/>
      <c r="DI34" s="611"/>
      <c r="DJ34" s="611"/>
      <c r="DK34" s="612"/>
      <c r="DL34" s="619">
        <v>3277456</v>
      </c>
      <c r="DM34" s="611"/>
      <c r="DN34" s="611"/>
      <c r="DO34" s="611"/>
      <c r="DP34" s="611"/>
      <c r="DQ34" s="611"/>
      <c r="DR34" s="611"/>
      <c r="DS34" s="611"/>
      <c r="DT34" s="611"/>
      <c r="DU34" s="611"/>
      <c r="DV34" s="612"/>
      <c r="DW34" s="615">
        <v>9.9</v>
      </c>
      <c r="DX34" s="641"/>
      <c r="DY34" s="641"/>
      <c r="DZ34" s="641"/>
      <c r="EA34" s="641"/>
      <c r="EB34" s="641"/>
      <c r="EC34" s="642"/>
    </row>
    <row r="35" spans="2:133" ht="11.25" customHeight="1" x14ac:dyDescent="0.15">
      <c r="B35" s="607" t="s">
        <v>310</v>
      </c>
      <c r="C35" s="608"/>
      <c r="D35" s="608"/>
      <c r="E35" s="608"/>
      <c r="F35" s="608"/>
      <c r="G35" s="608"/>
      <c r="H35" s="608"/>
      <c r="I35" s="608"/>
      <c r="J35" s="608"/>
      <c r="K35" s="608"/>
      <c r="L35" s="608"/>
      <c r="M35" s="608"/>
      <c r="N35" s="608"/>
      <c r="O35" s="608"/>
      <c r="P35" s="608"/>
      <c r="Q35" s="609"/>
      <c r="R35" s="610">
        <v>1614869</v>
      </c>
      <c r="S35" s="611"/>
      <c r="T35" s="611"/>
      <c r="U35" s="611"/>
      <c r="V35" s="611"/>
      <c r="W35" s="611"/>
      <c r="X35" s="611"/>
      <c r="Y35" s="612"/>
      <c r="Z35" s="613">
        <v>2.5</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2385466</v>
      </c>
      <c r="CS35" s="643"/>
      <c r="CT35" s="643"/>
      <c r="CU35" s="643"/>
      <c r="CV35" s="643"/>
      <c r="CW35" s="643"/>
      <c r="CX35" s="643"/>
      <c r="CY35" s="644"/>
      <c r="CZ35" s="615">
        <v>3.6</v>
      </c>
      <c r="DA35" s="641"/>
      <c r="DB35" s="641"/>
      <c r="DC35" s="645"/>
      <c r="DD35" s="619">
        <v>1949006</v>
      </c>
      <c r="DE35" s="643"/>
      <c r="DF35" s="643"/>
      <c r="DG35" s="643"/>
      <c r="DH35" s="643"/>
      <c r="DI35" s="643"/>
      <c r="DJ35" s="643"/>
      <c r="DK35" s="644"/>
      <c r="DL35" s="619">
        <v>654903</v>
      </c>
      <c r="DM35" s="643"/>
      <c r="DN35" s="643"/>
      <c r="DO35" s="643"/>
      <c r="DP35" s="643"/>
      <c r="DQ35" s="643"/>
      <c r="DR35" s="643"/>
      <c r="DS35" s="643"/>
      <c r="DT35" s="643"/>
      <c r="DU35" s="643"/>
      <c r="DV35" s="644"/>
      <c r="DW35" s="615">
        <v>2</v>
      </c>
      <c r="DX35" s="641"/>
      <c r="DY35" s="641"/>
      <c r="DZ35" s="641"/>
      <c r="EA35" s="641"/>
      <c r="EB35" s="641"/>
      <c r="EC35" s="642"/>
    </row>
    <row r="36" spans="2:133" ht="11.25" customHeight="1" x14ac:dyDescent="0.15">
      <c r="B36" s="607" t="s">
        <v>314</v>
      </c>
      <c r="C36" s="608"/>
      <c r="D36" s="608"/>
      <c r="E36" s="608"/>
      <c r="F36" s="608"/>
      <c r="G36" s="608"/>
      <c r="H36" s="608"/>
      <c r="I36" s="608"/>
      <c r="J36" s="608"/>
      <c r="K36" s="608"/>
      <c r="L36" s="608"/>
      <c r="M36" s="608"/>
      <c r="N36" s="608"/>
      <c r="O36" s="608"/>
      <c r="P36" s="608"/>
      <c r="Q36" s="609"/>
      <c r="R36" s="610">
        <v>1304113</v>
      </c>
      <c r="S36" s="611"/>
      <c r="T36" s="611"/>
      <c r="U36" s="611"/>
      <c r="V36" s="611"/>
      <c r="W36" s="611"/>
      <c r="X36" s="611"/>
      <c r="Y36" s="612"/>
      <c r="Z36" s="613">
        <v>2</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9514352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100309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6607068</v>
      </c>
      <c r="CS36" s="611"/>
      <c r="CT36" s="611"/>
      <c r="CU36" s="611"/>
      <c r="CV36" s="611"/>
      <c r="CW36" s="611"/>
      <c r="CX36" s="611"/>
      <c r="CY36" s="612"/>
      <c r="CZ36" s="615">
        <v>10.1</v>
      </c>
      <c r="DA36" s="641"/>
      <c r="DB36" s="641"/>
      <c r="DC36" s="645"/>
      <c r="DD36" s="619">
        <v>5062837</v>
      </c>
      <c r="DE36" s="611"/>
      <c r="DF36" s="611"/>
      <c r="DG36" s="611"/>
      <c r="DH36" s="611"/>
      <c r="DI36" s="611"/>
      <c r="DJ36" s="611"/>
      <c r="DK36" s="612"/>
      <c r="DL36" s="619">
        <v>3245220</v>
      </c>
      <c r="DM36" s="611"/>
      <c r="DN36" s="611"/>
      <c r="DO36" s="611"/>
      <c r="DP36" s="611"/>
      <c r="DQ36" s="611"/>
      <c r="DR36" s="611"/>
      <c r="DS36" s="611"/>
      <c r="DT36" s="611"/>
      <c r="DU36" s="611"/>
      <c r="DV36" s="612"/>
      <c r="DW36" s="615">
        <v>9.8000000000000007</v>
      </c>
      <c r="DX36" s="641"/>
      <c r="DY36" s="641"/>
      <c r="DZ36" s="641"/>
      <c r="EA36" s="641"/>
      <c r="EB36" s="641"/>
      <c r="EC36" s="642"/>
    </row>
    <row r="37" spans="2:133" ht="11.25" customHeight="1" x14ac:dyDescent="0.15">
      <c r="B37" s="607" t="s">
        <v>318</v>
      </c>
      <c r="C37" s="608"/>
      <c r="D37" s="608"/>
      <c r="E37" s="608"/>
      <c r="F37" s="608"/>
      <c r="G37" s="608"/>
      <c r="H37" s="608"/>
      <c r="I37" s="608"/>
      <c r="J37" s="608"/>
      <c r="K37" s="608"/>
      <c r="L37" s="608"/>
      <c r="M37" s="608"/>
      <c r="N37" s="608"/>
      <c r="O37" s="608"/>
      <c r="P37" s="608"/>
      <c r="Q37" s="609"/>
      <c r="R37" s="610">
        <v>1671780</v>
      </c>
      <c r="S37" s="611"/>
      <c r="T37" s="611"/>
      <c r="U37" s="611"/>
      <c r="V37" s="611"/>
      <c r="W37" s="611"/>
      <c r="X37" s="611"/>
      <c r="Y37" s="612"/>
      <c r="Z37" s="613">
        <v>2.5</v>
      </c>
      <c r="AA37" s="613"/>
      <c r="AB37" s="613"/>
      <c r="AC37" s="613"/>
      <c r="AD37" s="614">
        <v>3739</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1741478</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100309</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2120138</v>
      </c>
      <c r="CS37" s="643"/>
      <c r="CT37" s="643"/>
      <c r="CU37" s="643"/>
      <c r="CV37" s="643"/>
      <c r="CW37" s="643"/>
      <c r="CX37" s="643"/>
      <c r="CY37" s="644"/>
      <c r="CZ37" s="615">
        <v>3.2</v>
      </c>
      <c r="DA37" s="641"/>
      <c r="DB37" s="641"/>
      <c r="DC37" s="645"/>
      <c r="DD37" s="619">
        <v>1234238</v>
      </c>
      <c r="DE37" s="643"/>
      <c r="DF37" s="643"/>
      <c r="DG37" s="643"/>
      <c r="DH37" s="643"/>
      <c r="DI37" s="643"/>
      <c r="DJ37" s="643"/>
      <c r="DK37" s="644"/>
      <c r="DL37" s="619">
        <v>910086</v>
      </c>
      <c r="DM37" s="643"/>
      <c r="DN37" s="643"/>
      <c r="DO37" s="643"/>
      <c r="DP37" s="643"/>
      <c r="DQ37" s="643"/>
      <c r="DR37" s="643"/>
      <c r="DS37" s="643"/>
      <c r="DT37" s="643"/>
      <c r="DU37" s="643"/>
      <c r="DV37" s="644"/>
      <c r="DW37" s="615">
        <v>2.8</v>
      </c>
      <c r="DX37" s="641"/>
      <c r="DY37" s="641"/>
      <c r="DZ37" s="641"/>
      <c r="EA37" s="641"/>
      <c r="EB37" s="641"/>
      <c r="EC37" s="642"/>
    </row>
    <row r="38" spans="2:133" ht="11.25" customHeight="1" x14ac:dyDescent="0.15">
      <c r="B38" s="607" t="s">
        <v>322</v>
      </c>
      <c r="C38" s="608"/>
      <c r="D38" s="608"/>
      <c r="E38" s="608"/>
      <c r="F38" s="608"/>
      <c r="G38" s="608"/>
      <c r="H38" s="608"/>
      <c r="I38" s="608"/>
      <c r="J38" s="608"/>
      <c r="K38" s="608"/>
      <c r="L38" s="608"/>
      <c r="M38" s="608"/>
      <c r="N38" s="608"/>
      <c r="O38" s="608"/>
      <c r="P38" s="608"/>
      <c r="Q38" s="609"/>
      <c r="R38" s="610">
        <v>5283089</v>
      </c>
      <c r="S38" s="611"/>
      <c r="T38" s="611"/>
      <c r="U38" s="611"/>
      <c r="V38" s="611"/>
      <c r="W38" s="611"/>
      <c r="X38" s="611"/>
      <c r="Y38" s="612"/>
      <c r="Z38" s="613">
        <v>8.1</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998636</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13794</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6614960</v>
      </c>
      <c r="CS38" s="611"/>
      <c r="CT38" s="611"/>
      <c r="CU38" s="611"/>
      <c r="CV38" s="611"/>
      <c r="CW38" s="611"/>
      <c r="CX38" s="611"/>
      <c r="CY38" s="612"/>
      <c r="CZ38" s="615">
        <v>10.1</v>
      </c>
      <c r="DA38" s="641"/>
      <c r="DB38" s="641"/>
      <c r="DC38" s="645"/>
      <c r="DD38" s="619">
        <v>5416842</v>
      </c>
      <c r="DE38" s="611"/>
      <c r="DF38" s="611"/>
      <c r="DG38" s="611"/>
      <c r="DH38" s="611"/>
      <c r="DI38" s="611"/>
      <c r="DJ38" s="611"/>
      <c r="DK38" s="612"/>
      <c r="DL38" s="619">
        <v>5053357</v>
      </c>
      <c r="DM38" s="611"/>
      <c r="DN38" s="611"/>
      <c r="DO38" s="611"/>
      <c r="DP38" s="611"/>
      <c r="DQ38" s="611"/>
      <c r="DR38" s="611"/>
      <c r="DS38" s="611"/>
      <c r="DT38" s="611"/>
      <c r="DU38" s="611"/>
      <c r="DV38" s="612"/>
      <c r="DW38" s="615">
        <v>15.3</v>
      </c>
      <c r="DX38" s="641"/>
      <c r="DY38" s="641"/>
      <c r="DZ38" s="641"/>
      <c r="EA38" s="641"/>
      <c r="EB38" s="641"/>
      <c r="EC38" s="642"/>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124549</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18561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1986510</v>
      </c>
      <c r="CS39" s="643"/>
      <c r="CT39" s="643"/>
      <c r="CU39" s="643"/>
      <c r="CV39" s="643"/>
      <c r="CW39" s="643"/>
      <c r="CX39" s="643"/>
      <c r="CY39" s="644"/>
      <c r="CZ39" s="615">
        <v>3</v>
      </c>
      <c r="DA39" s="641"/>
      <c r="DB39" s="641"/>
      <c r="DC39" s="645"/>
      <c r="DD39" s="619">
        <v>995413</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15">
      <c r="B40" s="607" t="s">
        <v>330</v>
      </c>
      <c r="C40" s="608"/>
      <c r="D40" s="608"/>
      <c r="E40" s="608"/>
      <c r="F40" s="608"/>
      <c r="G40" s="608"/>
      <c r="H40" s="608"/>
      <c r="I40" s="608"/>
      <c r="J40" s="608"/>
      <c r="K40" s="608"/>
      <c r="L40" s="608"/>
      <c r="M40" s="608"/>
      <c r="N40" s="608"/>
      <c r="O40" s="608"/>
      <c r="P40" s="608"/>
      <c r="Q40" s="609"/>
      <c r="R40" s="610">
        <v>99989</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97615</v>
      </c>
      <c r="BA40" s="611"/>
      <c r="BB40" s="611"/>
      <c r="BC40" s="611"/>
      <c r="BD40" s="643"/>
      <c r="BE40" s="643"/>
      <c r="BF40" s="665"/>
      <c r="BG40" s="658" t="s">
        <v>332</v>
      </c>
      <c r="BH40" s="659"/>
      <c r="BI40" s="659"/>
      <c r="BJ40" s="659"/>
      <c r="BK40" s="659"/>
      <c r="BL40" s="205"/>
      <c r="BM40" s="608" t="s">
        <v>333</v>
      </c>
      <c r="BN40" s="608"/>
      <c r="BO40" s="608"/>
      <c r="BP40" s="608"/>
      <c r="BQ40" s="608"/>
      <c r="BR40" s="608"/>
      <c r="BS40" s="608"/>
      <c r="BT40" s="608"/>
      <c r="BU40" s="609"/>
      <c r="BV40" s="610">
        <v>88</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1699196</v>
      </c>
      <c r="CS40" s="611"/>
      <c r="CT40" s="611"/>
      <c r="CU40" s="611"/>
      <c r="CV40" s="611"/>
      <c r="CW40" s="611"/>
      <c r="CX40" s="611"/>
      <c r="CY40" s="612"/>
      <c r="CZ40" s="615">
        <v>2.6</v>
      </c>
      <c r="DA40" s="641"/>
      <c r="DB40" s="641"/>
      <c r="DC40" s="645"/>
      <c r="DD40" s="619">
        <v>710175</v>
      </c>
      <c r="DE40" s="611"/>
      <c r="DF40" s="611"/>
      <c r="DG40" s="611"/>
      <c r="DH40" s="611"/>
      <c r="DI40" s="611"/>
      <c r="DJ40" s="611"/>
      <c r="DK40" s="612"/>
      <c r="DL40" s="619">
        <v>595289</v>
      </c>
      <c r="DM40" s="611"/>
      <c r="DN40" s="611"/>
      <c r="DO40" s="611"/>
      <c r="DP40" s="611"/>
      <c r="DQ40" s="611"/>
      <c r="DR40" s="611"/>
      <c r="DS40" s="611"/>
      <c r="DT40" s="611"/>
      <c r="DU40" s="611"/>
      <c r="DV40" s="612"/>
      <c r="DW40" s="615">
        <v>1.8</v>
      </c>
      <c r="DX40" s="641"/>
      <c r="DY40" s="641"/>
      <c r="DZ40" s="641"/>
      <c r="EA40" s="641"/>
      <c r="EB40" s="641"/>
      <c r="EC40" s="642"/>
    </row>
    <row r="41" spans="2:133" ht="11.25" customHeight="1" x14ac:dyDescent="0.15">
      <c r="B41" s="631" t="s">
        <v>335</v>
      </c>
      <c r="C41" s="632"/>
      <c r="D41" s="632"/>
      <c r="E41" s="632"/>
      <c r="F41" s="632"/>
      <c r="G41" s="632"/>
      <c r="H41" s="632"/>
      <c r="I41" s="632"/>
      <c r="J41" s="632"/>
      <c r="K41" s="632"/>
      <c r="L41" s="632"/>
      <c r="M41" s="632"/>
      <c r="N41" s="632"/>
      <c r="O41" s="632"/>
      <c r="P41" s="632"/>
      <c r="Q41" s="633"/>
      <c r="R41" s="682">
        <v>65606611</v>
      </c>
      <c r="S41" s="683"/>
      <c r="T41" s="683"/>
      <c r="U41" s="683"/>
      <c r="V41" s="683"/>
      <c r="W41" s="683"/>
      <c r="X41" s="683"/>
      <c r="Y41" s="687"/>
      <c r="Z41" s="688">
        <v>100</v>
      </c>
      <c r="AA41" s="688"/>
      <c r="AB41" s="688"/>
      <c r="AC41" s="688"/>
      <c r="AD41" s="689">
        <v>32891854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1204774</v>
      </c>
      <c r="BA41" s="611"/>
      <c r="BB41" s="611"/>
      <c r="BC41" s="611"/>
      <c r="BD41" s="643"/>
      <c r="BE41" s="643"/>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5347300</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504</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4974433</v>
      </c>
      <c r="CS42" s="643"/>
      <c r="CT42" s="643"/>
      <c r="CU42" s="643"/>
      <c r="CV42" s="643"/>
      <c r="CW42" s="643"/>
      <c r="CX42" s="643"/>
      <c r="CY42" s="644"/>
      <c r="CZ42" s="615">
        <v>7.6</v>
      </c>
      <c r="DA42" s="641"/>
      <c r="DB42" s="641"/>
      <c r="DC42" s="645"/>
      <c r="DD42" s="619">
        <v>204562</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2544</v>
      </c>
      <c r="CS43" s="643"/>
      <c r="CT43" s="643"/>
      <c r="CU43" s="643"/>
      <c r="CV43" s="643"/>
      <c r="CW43" s="643"/>
      <c r="CX43" s="643"/>
      <c r="CY43" s="644"/>
      <c r="CZ43" s="615">
        <v>0</v>
      </c>
      <c r="DA43" s="641"/>
      <c r="DB43" s="641"/>
      <c r="DC43" s="645"/>
      <c r="DD43" s="619" t="s">
        <v>122</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4974433</v>
      </c>
      <c r="CS44" s="611"/>
      <c r="CT44" s="611"/>
      <c r="CU44" s="611"/>
      <c r="CV44" s="611"/>
      <c r="CW44" s="611"/>
      <c r="CX44" s="611"/>
      <c r="CY44" s="612"/>
      <c r="CZ44" s="615">
        <v>7.6</v>
      </c>
      <c r="DA44" s="616"/>
      <c r="DB44" s="616"/>
      <c r="DC44" s="622"/>
      <c r="DD44" s="619">
        <v>204562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2526379</v>
      </c>
      <c r="CS45" s="643"/>
      <c r="CT45" s="643"/>
      <c r="CU45" s="643"/>
      <c r="CV45" s="643"/>
      <c r="CW45" s="643"/>
      <c r="CX45" s="643"/>
      <c r="CY45" s="644"/>
      <c r="CZ45" s="615">
        <v>3.9</v>
      </c>
      <c r="DA45" s="641"/>
      <c r="DB45" s="641"/>
      <c r="DC45" s="645"/>
      <c r="DD45" s="619">
        <v>10619</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2333809</v>
      </c>
      <c r="CS46" s="611"/>
      <c r="CT46" s="611"/>
      <c r="CU46" s="611"/>
      <c r="CV46" s="611"/>
      <c r="CW46" s="611"/>
      <c r="CX46" s="611"/>
      <c r="CY46" s="612"/>
      <c r="CZ46" s="615">
        <v>3.6</v>
      </c>
      <c r="DA46" s="616"/>
      <c r="DB46" s="616"/>
      <c r="DC46" s="622"/>
      <c r="DD46" s="619">
        <v>193798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t="s">
        <v>122</v>
      </c>
      <c r="CS47" s="643"/>
      <c r="CT47" s="643"/>
      <c r="CU47" s="643"/>
      <c r="CV47" s="643"/>
      <c r="CW47" s="643"/>
      <c r="CX47" s="643"/>
      <c r="CY47" s="644"/>
      <c r="CZ47" s="615" t="s">
        <v>122</v>
      </c>
      <c r="DA47" s="641"/>
      <c r="DB47" s="641"/>
      <c r="DC47" s="645"/>
      <c r="DD47" s="619" t="s">
        <v>122</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65401001</v>
      </c>
      <c r="CS49" s="669"/>
      <c r="CT49" s="669"/>
      <c r="CU49" s="669"/>
      <c r="CV49" s="669"/>
      <c r="CW49" s="669"/>
      <c r="CX49" s="669"/>
      <c r="CY49" s="698"/>
      <c r="CZ49" s="690">
        <v>100</v>
      </c>
      <c r="DA49" s="699"/>
      <c r="DB49" s="699"/>
      <c r="DC49" s="700"/>
      <c r="DD49" s="701">
        <v>39216671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WMSiLP5fhF7VZS86hoIvDSE65C9Ng+HF0xkEkInJNGjuCoPQsrGUt1nqZb9rnSj5raIN1di4BXwoBlsX0O8gyQ==" saltValue="rcYtJK2ivPoTfp1gjwr+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15">
      <c r="A7" s="218">
        <v>1</v>
      </c>
      <c r="B7" s="736" t="s">
        <v>374</v>
      </c>
      <c r="C7" s="737"/>
      <c r="D7" s="737"/>
      <c r="E7" s="737"/>
      <c r="F7" s="737"/>
      <c r="G7" s="737"/>
      <c r="H7" s="737"/>
      <c r="I7" s="737"/>
      <c r="J7" s="737"/>
      <c r="K7" s="737"/>
      <c r="L7" s="737"/>
      <c r="M7" s="737"/>
      <c r="N7" s="737"/>
      <c r="O7" s="737"/>
      <c r="P7" s="738"/>
      <c r="Q7" s="739">
        <v>64828</v>
      </c>
      <c r="R7" s="740"/>
      <c r="S7" s="740"/>
      <c r="T7" s="740"/>
      <c r="U7" s="740"/>
      <c r="V7" s="740">
        <v>64622</v>
      </c>
      <c r="W7" s="740"/>
      <c r="X7" s="740"/>
      <c r="Y7" s="740"/>
      <c r="Z7" s="740"/>
      <c r="AA7" s="740">
        <v>206</v>
      </c>
      <c r="AB7" s="740"/>
      <c r="AC7" s="740"/>
      <c r="AD7" s="740"/>
      <c r="AE7" s="741"/>
      <c r="AF7" s="742">
        <v>200</v>
      </c>
      <c r="AG7" s="743"/>
      <c r="AH7" s="743"/>
      <c r="AI7" s="743"/>
      <c r="AJ7" s="744"/>
      <c r="AK7" s="745">
        <v>1604</v>
      </c>
      <c r="AL7" s="746"/>
      <c r="AM7" s="746"/>
      <c r="AN7" s="746"/>
      <c r="AO7" s="746"/>
      <c r="AP7" s="746">
        <v>42472</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560</v>
      </c>
      <c r="BT7" s="734"/>
      <c r="BU7" s="734"/>
      <c r="BV7" s="734"/>
      <c r="BW7" s="734"/>
      <c r="BX7" s="734"/>
      <c r="BY7" s="734"/>
      <c r="BZ7" s="734"/>
      <c r="CA7" s="734"/>
      <c r="CB7" s="734"/>
      <c r="CC7" s="734"/>
      <c r="CD7" s="734"/>
      <c r="CE7" s="734"/>
      <c r="CF7" s="734"/>
      <c r="CG7" s="749"/>
      <c r="CH7" s="730">
        <v>1</v>
      </c>
      <c r="CI7" s="731"/>
      <c r="CJ7" s="731"/>
      <c r="CK7" s="731"/>
      <c r="CL7" s="732"/>
      <c r="CM7" s="730">
        <v>29</v>
      </c>
      <c r="CN7" s="731"/>
      <c r="CO7" s="731"/>
      <c r="CP7" s="731"/>
      <c r="CQ7" s="732"/>
      <c r="CR7" s="730">
        <v>5</v>
      </c>
      <c r="CS7" s="731"/>
      <c r="CT7" s="731"/>
      <c r="CU7" s="731"/>
      <c r="CV7" s="732"/>
      <c r="CW7" s="730" t="s">
        <v>493</v>
      </c>
      <c r="CX7" s="731"/>
      <c r="CY7" s="731"/>
      <c r="CZ7" s="731"/>
      <c r="DA7" s="732"/>
      <c r="DB7" s="730" t="s">
        <v>493</v>
      </c>
      <c r="DC7" s="731"/>
      <c r="DD7" s="731"/>
      <c r="DE7" s="731"/>
      <c r="DF7" s="732"/>
      <c r="DG7" s="730" t="s">
        <v>493</v>
      </c>
      <c r="DH7" s="731"/>
      <c r="DI7" s="731"/>
      <c r="DJ7" s="731"/>
      <c r="DK7" s="732"/>
      <c r="DL7" s="730" t="s">
        <v>493</v>
      </c>
      <c r="DM7" s="731"/>
      <c r="DN7" s="731"/>
      <c r="DO7" s="731"/>
      <c r="DP7" s="732"/>
      <c r="DQ7" s="730" t="s">
        <v>493</v>
      </c>
      <c r="DR7" s="731"/>
      <c r="DS7" s="731"/>
      <c r="DT7" s="731"/>
      <c r="DU7" s="732"/>
      <c r="DV7" s="733"/>
      <c r="DW7" s="734"/>
      <c r="DX7" s="734"/>
      <c r="DY7" s="734"/>
      <c r="DZ7" s="735"/>
      <c r="EA7" s="216"/>
    </row>
    <row r="8" spans="1:131" s="217" customFormat="1" ht="26.25" customHeight="1" x14ac:dyDescent="0.15">
      <c r="A8" s="220">
        <v>2</v>
      </c>
      <c r="B8" s="767" t="s">
        <v>375</v>
      </c>
      <c r="C8" s="768"/>
      <c r="D8" s="768"/>
      <c r="E8" s="768"/>
      <c r="F8" s="768"/>
      <c r="G8" s="768"/>
      <c r="H8" s="768"/>
      <c r="I8" s="768"/>
      <c r="J8" s="768"/>
      <c r="K8" s="768"/>
      <c r="L8" s="768"/>
      <c r="M8" s="768"/>
      <c r="N8" s="768"/>
      <c r="O8" s="768"/>
      <c r="P8" s="769"/>
      <c r="Q8" s="770">
        <v>838</v>
      </c>
      <c r="R8" s="771"/>
      <c r="S8" s="771"/>
      <c r="T8" s="771"/>
      <c r="U8" s="771"/>
      <c r="V8" s="771">
        <v>838</v>
      </c>
      <c r="W8" s="771"/>
      <c r="X8" s="771"/>
      <c r="Y8" s="771"/>
      <c r="Z8" s="771"/>
      <c r="AA8" s="771" t="s">
        <v>493</v>
      </c>
      <c r="AB8" s="771"/>
      <c r="AC8" s="771"/>
      <c r="AD8" s="771"/>
      <c r="AE8" s="772"/>
      <c r="AF8" s="773" t="s">
        <v>122</v>
      </c>
      <c r="AG8" s="774"/>
      <c r="AH8" s="774"/>
      <c r="AI8" s="774"/>
      <c r="AJ8" s="775"/>
      <c r="AK8" s="756">
        <v>63</v>
      </c>
      <c r="AL8" s="757"/>
      <c r="AM8" s="757"/>
      <c r="AN8" s="757"/>
      <c r="AO8" s="757"/>
      <c r="AP8" s="757">
        <v>2845</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561</v>
      </c>
      <c r="BT8" s="761"/>
      <c r="BU8" s="761"/>
      <c r="BV8" s="761"/>
      <c r="BW8" s="761"/>
      <c r="BX8" s="761"/>
      <c r="BY8" s="761"/>
      <c r="BZ8" s="761"/>
      <c r="CA8" s="761"/>
      <c r="CB8" s="761"/>
      <c r="CC8" s="761"/>
      <c r="CD8" s="761"/>
      <c r="CE8" s="761"/>
      <c r="CF8" s="761"/>
      <c r="CG8" s="762"/>
      <c r="CH8" s="763">
        <v>157</v>
      </c>
      <c r="CI8" s="764"/>
      <c r="CJ8" s="764"/>
      <c r="CK8" s="764"/>
      <c r="CL8" s="765"/>
      <c r="CM8" s="763">
        <v>767</v>
      </c>
      <c r="CN8" s="764"/>
      <c r="CO8" s="764"/>
      <c r="CP8" s="764"/>
      <c r="CQ8" s="765"/>
      <c r="CR8" s="763">
        <v>120</v>
      </c>
      <c r="CS8" s="764"/>
      <c r="CT8" s="764"/>
      <c r="CU8" s="764"/>
      <c r="CV8" s="765"/>
      <c r="CW8" s="763" t="s">
        <v>493</v>
      </c>
      <c r="CX8" s="764"/>
      <c r="CY8" s="764"/>
      <c r="CZ8" s="764"/>
      <c r="DA8" s="765"/>
      <c r="DB8" s="763" t="s">
        <v>493</v>
      </c>
      <c r="DC8" s="764"/>
      <c r="DD8" s="764"/>
      <c r="DE8" s="764"/>
      <c r="DF8" s="765"/>
      <c r="DG8" s="763" t="s">
        <v>493</v>
      </c>
      <c r="DH8" s="764"/>
      <c r="DI8" s="764"/>
      <c r="DJ8" s="764"/>
      <c r="DK8" s="765"/>
      <c r="DL8" s="763" t="s">
        <v>493</v>
      </c>
      <c r="DM8" s="764"/>
      <c r="DN8" s="764"/>
      <c r="DO8" s="764"/>
      <c r="DP8" s="765"/>
      <c r="DQ8" s="763" t="s">
        <v>493</v>
      </c>
      <c r="DR8" s="764"/>
      <c r="DS8" s="764"/>
      <c r="DT8" s="764"/>
      <c r="DU8" s="765"/>
      <c r="DV8" s="760"/>
      <c r="DW8" s="761"/>
      <c r="DX8" s="761"/>
      <c r="DY8" s="761"/>
      <c r="DZ8" s="766"/>
      <c r="EA8" s="216"/>
    </row>
    <row r="9" spans="1:131" s="217" customFormat="1" ht="26.25" customHeight="1" x14ac:dyDescent="0.15">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562</v>
      </c>
      <c r="BT9" s="761"/>
      <c r="BU9" s="761"/>
      <c r="BV9" s="761"/>
      <c r="BW9" s="761"/>
      <c r="BX9" s="761"/>
      <c r="BY9" s="761"/>
      <c r="BZ9" s="761"/>
      <c r="CA9" s="761"/>
      <c r="CB9" s="761"/>
      <c r="CC9" s="761"/>
      <c r="CD9" s="761"/>
      <c r="CE9" s="761"/>
      <c r="CF9" s="761"/>
      <c r="CG9" s="762"/>
      <c r="CH9" s="763">
        <v>0</v>
      </c>
      <c r="CI9" s="764"/>
      <c r="CJ9" s="764"/>
      <c r="CK9" s="764"/>
      <c r="CL9" s="765"/>
      <c r="CM9" s="763">
        <v>409</v>
      </c>
      <c r="CN9" s="764"/>
      <c r="CO9" s="764"/>
      <c r="CP9" s="764"/>
      <c r="CQ9" s="765"/>
      <c r="CR9" s="763">
        <v>153</v>
      </c>
      <c r="CS9" s="764"/>
      <c r="CT9" s="764"/>
      <c r="CU9" s="764"/>
      <c r="CV9" s="765"/>
      <c r="CW9" s="763" t="s">
        <v>493</v>
      </c>
      <c r="CX9" s="764"/>
      <c r="CY9" s="764"/>
      <c r="CZ9" s="764"/>
      <c r="DA9" s="765"/>
      <c r="DB9" s="763" t="s">
        <v>493</v>
      </c>
      <c r="DC9" s="764"/>
      <c r="DD9" s="764"/>
      <c r="DE9" s="764"/>
      <c r="DF9" s="765"/>
      <c r="DG9" s="763" t="s">
        <v>493</v>
      </c>
      <c r="DH9" s="764"/>
      <c r="DI9" s="764"/>
      <c r="DJ9" s="764"/>
      <c r="DK9" s="765"/>
      <c r="DL9" s="763" t="s">
        <v>493</v>
      </c>
      <c r="DM9" s="764"/>
      <c r="DN9" s="764"/>
      <c r="DO9" s="764"/>
      <c r="DP9" s="765"/>
      <c r="DQ9" s="763" t="s">
        <v>493</v>
      </c>
      <c r="DR9" s="764"/>
      <c r="DS9" s="764"/>
      <c r="DT9" s="764"/>
      <c r="DU9" s="765"/>
      <c r="DV9" s="760"/>
      <c r="DW9" s="761"/>
      <c r="DX9" s="761"/>
      <c r="DY9" s="761"/>
      <c r="DZ9" s="766"/>
      <c r="EA9" s="216"/>
    </row>
    <row r="10" spans="1:131" s="217" customFormat="1" ht="26.25" customHeight="1" x14ac:dyDescent="0.15">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t="s">
        <v>563</v>
      </c>
      <c r="BT10" s="761"/>
      <c r="BU10" s="761"/>
      <c r="BV10" s="761"/>
      <c r="BW10" s="761"/>
      <c r="BX10" s="761"/>
      <c r="BY10" s="761"/>
      <c r="BZ10" s="761"/>
      <c r="CA10" s="761"/>
      <c r="CB10" s="761"/>
      <c r="CC10" s="761"/>
      <c r="CD10" s="761"/>
      <c r="CE10" s="761"/>
      <c r="CF10" s="761"/>
      <c r="CG10" s="762"/>
      <c r="CH10" s="763">
        <v>27</v>
      </c>
      <c r="CI10" s="764"/>
      <c r="CJ10" s="764"/>
      <c r="CK10" s="764"/>
      <c r="CL10" s="765"/>
      <c r="CM10" s="763">
        <v>409</v>
      </c>
      <c r="CN10" s="764"/>
      <c r="CO10" s="764"/>
      <c r="CP10" s="764"/>
      <c r="CQ10" s="765"/>
      <c r="CR10" s="763">
        <v>30</v>
      </c>
      <c r="CS10" s="764"/>
      <c r="CT10" s="764"/>
      <c r="CU10" s="764"/>
      <c r="CV10" s="765"/>
      <c r="CW10" s="763" t="s">
        <v>493</v>
      </c>
      <c r="CX10" s="764"/>
      <c r="CY10" s="764"/>
      <c r="CZ10" s="764"/>
      <c r="DA10" s="765"/>
      <c r="DB10" s="763" t="s">
        <v>493</v>
      </c>
      <c r="DC10" s="764"/>
      <c r="DD10" s="764"/>
      <c r="DE10" s="764"/>
      <c r="DF10" s="765"/>
      <c r="DG10" s="763" t="s">
        <v>493</v>
      </c>
      <c r="DH10" s="764"/>
      <c r="DI10" s="764"/>
      <c r="DJ10" s="764"/>
      <c r="DK10" s="765"/>
      <c r="DL10" s="763" t="s">
        <v>493</v>
      </c>
      <c r="DM10" s="764"/>
      <c r="DN10" s="764"/>
      <c r="DO10" s="764"/>
      <c r="DP10" s="765"/>
      <c r="DQ10" s="763" t="s">
        <v>493</v>
      </c>
      <c r="DR10" s="764"/>
      <c r="DS10" s="764"/>
      <c r="DT10" s="764"/>
      <c r="DU10" s="765"/>
      <c r="DV10" s="760"/>
      <c r="DW10" s="761"/>
      <c r="DX10" s="761"/>
      <c r="DY10" s="761"/>
      <c r="DZ10" s="766"/>
      <c r="EA10" s="216"/>
    </row>
    <row r="11" spans="1:131" s="217" customFormat="1" ht="26.25" customHeight="1" x14ac:dyDescent="0.15">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t="s">
        <v>564</v>
      </c>
      <c r="BT11" s="761"/>
      <c r="BU11" s="761"/>
      <c r="BV11" s="761"/>
      <c r="BW11" s="761"/>
      <c r="BX11" s="761"/>
      <c r="BY11" s="761"/>
      <c r="BZ11" s="761"/>
      <c r="CA11" s="761"/>
      <c r="CB11" s="761"/>
      <c r="CC11" s="761"/>
      <c r="CD11" s="761"/>
      <c r="CE11" s="761"/>
      <c r="CF11" s="761"/>
      <c r="CG11" s="762"/>
      <c r="CH11" s="763">
        <v>173</v>
      </c>
      <c r="CI11" s="764"/>
      <c r="CJ11" s="764"/>
      <c r="CK11" s="764"/>
      <c r="CL11" s="765"/>
      <c r="CM11" s="763">
        <v>182</v>
      </c>
      <c r="CN11" s="764"/>
      <c r="CO11" s="764"/>
      <c r="CP11" s="764"/>
      <c r="CQ11" s="765"/>
      <c r="CR11" s="763">
        <v>158</v>
      </c>
      <c r="CS11" s="764"/>
      <c r="CT11" s="764"/>
      <c r="CU11" s="764"/>
      <c r="CV11" s="765"/>
      <c r="CW11" s="763" t="s">
        <v>493</v>
      </c>
      <c r="CX11" s="764"/>
      <c r="CY11" s="764"/>
      <c r="CZ11" s="764"/>
      <c r="DA11" s="765"/>
      <c r="DB11" s="763" t="s">
        <v>493</v>
      </c>
      <c r="DC11" s="764"/>
      <c r="DD11" s="764"/>
      <c r="DE11" s="764"/>
      <c r="DF11" s="765"/>
      <c r="DG11" s="763" t="s">
        <v>493</v>
      </c>
      <c r="DH11" s="764"/>
      <c r="DI11" s="764"/>
      <c r="DJ11" s="764"/>
      <c r="DK11" s="765"/>
      <c r="DL11" s="763" t="s">
        <v>493</v>
      </c>
      <c r="DM11" s="764"/>
      <c r="DN11" s="764"/>
      <c r="DO11" s="764"/>
      <c r="DP11" s="765"/>
      <c r="DQ11" s="763" t="s">
        <v>493</v>
      </c>
      <c r="DR11" s="764"/>
      <c r="DS11" s="764"/>
      <c r="DT11" s="764"/>
      <c r="DU11" s="765"/>
      <c r="DV11" s="760"/>
      <c r="DW11" s="761"/>
      <c r="DX11" s="761"/>
      <c r="DY11" s="761"/>
      <c r="DZ11" s="766"/>
      <c r="EA11" s="216"/>
    </row>
    <row r="12" spans="1:131" s="217" customFormat="1" ht="26.25" customHeight="1" x14ac:dyDescent="0.15">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15">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15">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15">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15">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15">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15">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15">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15">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15">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
      <c r="A23" s="222" t="s">
        <v>377</v>
      </c>
      <c r="B23" s="776" t="s">
        <v>378</v>
      </c>
      <c r="C23" s="777"/>
      <c r="D23" s="777"/>
      <c r="E23" s="777"/>
      <c r="F23" s="777"/>
      <c r="G23" s="777"/>
      <c r="H23" s="777"/>
      <c r="I23" s="777"/>
      <c r="J23" s="777"/>
      <c r="K23" s="777"/>
      <c r="L23" s="777"/>
      <c r="M23" s="777"/>
      <c r="N23" s="777"/>
      <c r="O23" s="777"/>
      <c r="P23" s="778"/>
      <c r="Q23" s="779">
        <v>65607</v>
      </c>
      <c r="R23" s="780"/>
      <c r="S23" s="780"/>
      <c r="T23" s="780"/>
      <c r="U23" s="780"/>
      <c r="V23" s="780">
        <v>65401</v>
      </c>
      <c r="W23" s="780"/>
      <c r="X23" s="780"/>
      <c r="Y23" s="780"/>
      <c r="Z23" s="780"/>
      <c r="AA23" s="780">
        <v>206</v>
      </c>
      <c r="AB23" s="780"/>
      <c r="AC23" s="780"/>
      <c r="AD23" s="780"/>
      <c r="AE23" s="781"/>
      <c r="AF23" s="782">
        <v>200</v>
      </c>
      <c r="AG23" s="780"/>
      <c r="AH23" s="780"/>
      <c r="AI23" s="780"/>
      <c r="AJ23" s="783"/>
      <c r="AK23" s="784"/>
      <c r="AL23" s="785"/>
      <c r="AM23" s="785"/>
      <c r="AN23" s="785"/>
      <c r="AO23" s="785"/>
      <c r="AP23" s="780">
        <v>45317</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15">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4">
        <v>1</v>
      </c>
      <c r="B28" s="736" t="s">
        <v>389</v>
      </c>
      <c r="C28" s="737"/>
      <c r="D28" s="737"/>
      <c r="E28" s="737"/>
      <c r="F28" s="737"/>
      <c r="G28" s="737"/>
      <c r="H28" s="737"/>
      <c r="I28" s="737"/>
      <c r="J28" s="737"/>
      <c r="K28" s="737"/>
      <c r="L28" s="737"/>
      <c r="M28" s="737"/>
      <c r="N28" s="737"/>
      <c r="O28" s="737"/>
      <c r="P28" s="738"/>
      <c r="Q28" s="809">
        <v>12671</v>
      </c>
      <c r="R28" s="810"/>
      <c r="S28" s="810"/>
      <c r="T28" s="810"/>
      <c r="U28" s="810"/>
      <c r="V28" s="810">
        <v>12570</v>
      </c>
      <c r="W28" s="810"/>
      <c r="X28" s="810"/>
      <c r="Y28" s="810"/>
      <c r="Z28" s="810"/>
      <c r="AA28" s="810">
        <v>100</v>
      </c>
      <c r="AB28" s="810"/>
      <c r="AC28" s="810"/>
      <c r="AD28" s="810"/>
      <c r="AE28" s="811"/>
      <c r="AF28" s="812">
        <v>100</v>
      </c>
      <c r="AG28" s="810"/>
      <c r="AH28" s="810"/>
      <c r="AI28" s="810"/>
      <c r="AJ28" s="813"/>
      <c r="AK28" s="814">
        <v>1257</v>
      </c>
      <c r="AL28" s="815"/>
      <c r="AM28" s="815"/>
      <c r="AN28" s="815"/>
      <c r="AO28" s="815"/>
      <c r="AP28" s="815" t="s">
        <v>493</v>
      </c>
      <c r="AQ28" s="815"/>
      <c r="AR28" s="815"/>
      <c r="AS28" s="815"/>
      <c r="AT28" s="815"/>
      <c r="AU28" s="815" t="s">
        <v>493</v>
      </c>
      <c r="AV28" s="815"/>
      <c r="AW28" s="815"/>
      <c r="AX28" s="815"/>
      <c r="AY28" s="815"/>
      <c r="AZ28" s="816" t="s">
        <v>493</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4">
        <v>2</v>
      </c>
      <c r="B29" s="767" t="s">
        <v>390</v>
      </c>
      <c r="C29" s="768"/>
      <c r="D29" s="768"/>
      <c r="E29" s="768"/>
      <c r="F29" s="768"/>
      <c r="G29" s="768"/>
      <c r="H29" s="768"/>
      <c r="I29" s="768"/>
      <c r="J29" s="768"/>
      <c r="K29" s="768"/>
      <c r="L29" s="768"/>
      <c r="M29" s="768"/>
      <c r="N29" s="768"/>
      <c r="O29" s="768"/>
      <c r="P29" s="769"/>
      <c r="Q29" s="770">
        <v>15417</v>
      </c>
      <c r="R29" s="771"/>
      <c r="S29" s="771"/>
      <c r="T29" s="771"/>
      <c r="U29" s="771"/>
      <c r="V29" s="771">
        <v>15273</v>
      </c>
      <c r="W29" s="771"/>
      <c r="X29" s="771"/>
      <c r="Y29" s="771"/>
      <c r="Z29" s="771"/>
      <c r="AA29" s="771">
        <v>144</v>
      </c>
      <c r="AB29" s="771"/>
      <c r="AC29" s="771"/>
      <c r="AD29" s="771"/>
      <c r="AE29" s="772"/>
      <c r="AF29" s="773">
        <v>144</v>
      </c>
      <c r="AG29" s="774"/>
      <c r="AH29" s="774"/>
      <c r="AI29" s="774"/>
      <c r="AJ29" s="775"/>
      <c r="AK29" s="821">
        <v>2322</v>
      </c>
      <c r="AL29" s="817"/>
      <c r="AM29" s="817"/>
      <c r="AN29" s="817"/>
      <c r="AO29" s="817"/>
      <c r="AP29" s="817" t="s">
        <v>493</v>
      </c>
      <c r="AQ29" s="817"/>
      <c r="AR29" s="817"/>
      <c r="AS29" s="817"/>
      <c r="AT29" s="817"/>
      <c r="AU29" s="817" t="s">
        <v>493</v>
      </c>
      <c r="AV29" s="817"/>
      <c r="AW29" s="817"/>
      <c r="AX29" s="817"/>
      <c r="AY29" s="817"/>
      <c r="AZ29" s="818" t="s">
        <v>493</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4">
        <v>3</v>
      </c>
      <c r="B30" s="767" t="s">
        <v>391</v>
      </c>
      <c r="C30" s="768"/>
      <c r="D30" s="768"/>
      <c r="E30" s="768"/>
      <c r="F30" s="768"/>
      <c r="G30" s="768"/>
      <c r="H30" s="768"/>
      <c r="I30" s="768"/>
      <c r="J30" s="768"/>
      <c r="K30" s="768"/>
      <c r="L30" s="768"/>
      <c r="M30" s="768"/>
      <c r="N30" s="768"/>
      <c r="O30" s="768"/>
      <c r="P30" s="769"/>
      <c r="Q30" s="770">
        <v>2581</v>
      </c>
      <c r="R30" s="771"/>
      <c r="S30" s="771"/>
      <c r="T30" s="771"/>
      <c r="U30" s="771"/>
      <c r="V30" s="771">
        <v>2497</v>
      </c>
      <c r="W30" s="771"/>
      <c r="X30" s="771"/>
      <c r="Y30" s="771"/>
      <c r="Z30" s="771"/>
      <c r="AA30" s="771">
        <v>85</v>
      </c>
      <c r="AB30" s="771"/>
      <c r="AC30" s="771"/>
      <c r="AD30" s="771"/>
      <c r="AE30" s="772"/>
      <c r="AF30" s="773">
        <v>85</v>
      </c>
      <c r="AG30" s="774"/>
      <c r="AH30" s="774"/>
      <c r="AI30" s="774"/>
      <c r="AJ30" s="775"/>
      <c r="AK30" s="821">
        <v>728</v>
      </c>
      <c r="AL30" s="817"/>
      <c r="AM30" s="817"/>
      <c r="AN30" s="817"/>
      <c r="AO30" s="817"/>
      <c r="AP30" s="817" t="s">
        <v>493</v>
      </c>
      <c r="AQ30" s="817"/>
      <c r="AR30" s="817"/>
      <c r="AS30" s="817"/>
      <c r="AT30" s="817"/>
      <c r="AU30" s="817" t="s">
        <v>493</v>
      </c>
      <c r="AV30" s="817"/>
      <c r="AW30" s="817"/>
      <c r="AX30" s="817"/>
      <c r="AY30" s="817"/>
      <c r="AZ30" s="818" t="s">
        <v>493</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4">
        <v>4</v>
      </c>
      <c r="B31" s="767" t="s">
        <v>392</v>
      </c>
      <c r="C31" s="768"/>
      <c r="D31" s="768"/>
      <c r="E31" s="768"/>
      <c r="F31" s="768"/>
      <c r="G31" s="768"/>
      <c r="H31" s="768"/>
      <c r="I31" s="768"/>
      <c r="J31" s="768"/>
      <c r="K31" s="768"/>
      <c r="L31" s="768"/>
      <c r="M31" s="768"/>
      <c r="N31" s="768"/>
      <c r="O31" s="768"/>
      <c r="P31" s="769"/>
      <c r="Q31" s="770">
        <v>12418</v>
      </c>
      <c r="R31" s="771"/>
      <c r="S31" s="771"/>
      <c r="T31" s="771"/>
      <c r="U31" s="771"/>
      <c r="V31" s="771">
        <v>13513</v>
      </c>
      <c r="W31" s="771"/>
      <c r="X31" s="771"/>
      <c r="Y31" s="771"/>
      <c r="Z31" s="771"/>
      <c r="AA31" s="771">
        <v>-1095</v>
      </c>
      <c r="AB31" s="771"/>
      <c r="AC31" s="771"/>
      <c r="AD31" s="771"/>
      <c r="AE31" s="772"/>
      <c r="AF31" s="773" t="s">
        <v>122</v>
      </c>
      <c r="AG31" s="774"/>
      <c r="AH31" s="774"/>
      <c r="AI31" s="774"/>
      <c r="AJ31" s="775"/>
      <c r="AK31" s="821">
        <v>1749</v>
      </c>
      <c r="AL31" s="817"/>
      <c r="AM31" s="817"/>
      <c r="AN31" s="817"/>
      <c r="AO31" s="817"/>
      <c r="AP31" s="817">
        <v>10466</v>
      </c>
      <c r="AQ31" s="817"/>
      <c r="AR31" s="817"/>
      <c r="AS31" s="817"/>
      <c r="AT31" s="817"/>
      <c r="AU31" s="817">
        <v>6342</v>
      </c>
      <c r="AV31" s="817"/>
      <c r="AW31" s="817"/>
      <c r="AX31" s="817"/>
      <c r="AY31" s="817"/>
      <c r="AZ31" s="818" t="s">
        <v>493</v>
      </c>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4">
        <v>5</v>
      </c>
      <c r="B32" s="767" t="s">
        <v>394</v>
      </c>
      <c r="C32" s="768"/>
      <c r="D32" s="768"/>
      <c r="E32" s="768"/>
      <c r="F32" s="768"/>
      <c r="G32" s="768"/>
      <c r="H32" s="768"/>
      <c r="I32" s="768"/>
      <c r="J32" s="768"/>
      <c r="K32" s="768"/>
      <c r="L32" s="768"/>
      <c r="M32" s="768"/>
      <c r="N32" s="768"/>
      <c r="O32" s="768"/>
      <c r="P32" s="769"/>
      <c r="Q32" s="770">
        <v>2609</v>
      </c>
      <c r="R32" s="771"/>
      <c r="S32" s="771"/>
      <c r="T32" s="771"/>
      <c r="U32" s="771"/>
      <c r="V32" s="771">
        <v>2377</v>
      </c>
      <c r="W32" s="771"/>
      <c r="X32" s="771"/>
      <c r="Y32" s="771"/>
      <c r="Z32" s="771"/>
      <c r="AA32" s="771">
        <v>232</v>
      </c>
      <c r="AB32" s="771"/>
      <c r="AC32" s="771"/>
      <c r="AD32" s="771"/>
      <c r="AE32" s="772"/>
      <c r="AF32" s="773">
        <v>1694</v>
      </c>
      <c r="AG32" s="774"/>
      <c r="AH32" s="774"/>
      <c r="AI32" s="774"/>
      <c r="AJ32" s="775"/>
      <c r="AK32" s="821">
        <v>52</v>
      </c>
      <c r="AL32" s="817"/>
      <c r="AM32" s="817"/>
      <c r="AN32" s="817"/>
      <c r="AO32" s="817"/>
      <c r="AP32" s="817">
        <v>11782</v>
      </c>
      <c r="AQ32" s="817"/>
      <c r="AR32" s="817"/>
      <c r="AS32" s="817"/>
      <c r="AT32" s="817"/>
      <c r="AU32" s="817">
        <v>236</v>
      </c>
      <c r="AV32" s="817"/>
      <c r="AW32" s="817"/>
      <c r="AX32" s="817"/>
      <c r="AY32" s="817"/>
      <c r="AZ32" s="818" t="s">
        <v>493</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4">
        <v>6</v>
      </c>
      <c r="B33" s="767" t="s">
        <v>395</v>
      </c>
      <c r="C33" s="768"/>
      <c r="D33" s="768"/>
      <c r="E33" s="768"/>
      <c r="F33" s="768"/>
      <c r="G33" s="768"/>
      <c r="H33" s="768"/>
      <c r="I33" s="768"/>
      <c r="J33" s="768"/>
      <c r="K33" s="768"/>
      <c r="L33" s="768"/>
      <c r="M33" s="768"/>
      <c r="N33" s="768"/>
      <c r="O33" s="768"/>
      <c r="P33" s="769"/>
      <c r="Q33" s="770">
        <v>3354</v>
      </c>
      <c r="R33" s="771"/>
      <c r="S33" s="771"/>
      <c r="T33" s="771"/>
      <c r="U33" s="771"/>
      <c r="V33" s="771">
        <v>3611</v>
      </c>
      <c r="W33" s="771"/>
      <c r="X33" s="771"/>
      <c r="Y33" s="771"/>
      <c r="Z33" s="771"/>
      <c r="AA33" s="771">
        <v>-256</v>
      </c>
      <c r="AB33" s="771"/>
      <c r="AC33" s="771"/>
      <c r="AD33" s="771"/>
      <c r="AE33" s="772"/>
      <c r="AF33" s="773">
        <v>501</v>
      </c>
      <c r="AG33" s="774"/>
      <c r="AH33" s="774"/>
      <c r="AI33" s="774"/>
      <c r="AJ33" s="775"/>
      <c r="AK33" s="821">
        <v>814</v>
      </c>
      <c r="AL33" s="817"/>
      <c r="AM33" s="817"/>
      <c r="AN33" s="817"/>
      <c r="AO33" s="817"/>
      <c r="AP33" s="817">
        <v>8535</v>
      </c>
      <c r="AQ33" s="817"/>
      <c r="AR33" s="817"/>
      <c r="AS33" s="817"/>
      <c r="AT33" s="817"/>
      <c r="AU33" s="817">
        <v>4489</v>
      </c>
      <c r="AV33" s="817"/>
      <c r="AW33" s="817"/>
      <c r="AX33" s="817"/>
      <c r="AY33" s="817"/>
      <c r="AZ33" s="818" t="s">
        <v>493</v>
      </c>
      <c r="BA33" s="818"/>
      <c r="BB33" s="818"/>
      <c r="BC33" s="818"/>
      <c r="BD33" s="818"/>
      <c r="BE33" s="819" t="s">
        <v>393</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4">
        <v>7</v>
      </c>
      <c r="B34" s="767" t="s">
        <v>396</v>
      </c>
      <c r="C34" s="768"/>
      <c r="D34" s="768"/>
      <c r="E34" s="768"/>
      <c r="F34" s="768"/>
      <c r="G34" s="768"/>
      <c r="H34" s="768"/>
      <c r="I34" s="768"/>
      <c r="J34" s="768"/>
      <c r="K34" s="768"/>
      <c r="L34" s="768"/>
      <c r="M34" s="768"/>
      <c r="N34" s="768"/>
      <c r="O34" s="768"/>
      <c r="P34" s="769"/>
      <c r="Q34" s="770">
        <v>182</v>
      </c>
      <c r="R34" s="771"/>
      <c r="S34" s="771"/>
      <c r="T34" s="771"/>
      <c r="U34" s="771"/>
      <c r="V34" s="771">
        <v>136</v>
      </c>
      <c r="W34" s="771"/>
      <c r="X34" s="771"/>
      <c r="Y34" s="771"/>
      <c r="Z34" s="771"/>
      <c r="AA34" s="771">
        <v>47</v>
      </c>
      <c r="AB34" s="771"/>
      <c r="AC34" s="771"/>
      <c r="AD34" s="771"/>
      <c r="AE34" s="772"/>
      <c r="AF34" s="773">
        <v>1617</v>
      </c>
      <c r="AG34" s="774"/>
      <c r="AH34" s="774"/>
      <c r="AI34" s="774"/>
      <c r="AJ34" s="775"/>
      <c r="AK34" s="821" t="s">
        <v>493</v>
      </c>
      <c r="AL34" s="817"/>
      <c r="AM34" s="817"/>
      <c r="AN34" s="817"/>
      <c r="AO34" s="817"/>
      <c r="AP34" s="817" t="s">
        <v>493</v>
      </c>
      <c r="AQ34" s="817"/>
      <c r="AR34" s="817"/>
      <c r="AS34" s="817"/>
      <c r="AT34" s="817"/>
      <c r="AU34" s="817" t="s">
        <v>493</v>
      </c>
      <c r="AV34" s="817"/>
      <c r="AW34" s="817"/>
      <c r="AX34" s="817"/>
      <c r="AY34" s="817"/>
      <c r="AZ34" s="818" t="s">
        <v>493</v>
      </c>
      <c r="BA34" s="818"/>
      <c r="BB34" s="818"/>
      <c r="BC34" s="818"/>
      <c r="BD34" s="818"/>
      <c r="BE34" s="819" t="s">
        <v>393</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4">
        <v>8</v>
      </c>
      <c r="B35" s="767" t="s">
        <v>397</v>
      </c>
      <c r="C35" s="768"/>
      <c r="D35" s="768"/>
      <c r="E35" s="768"/>
      <c r="F35" s="768"/>
      <c r="G35" s="768"/>
      <c r="H35" s="768"/>
      <c r="I35" s="768"/>
      <c r="J35" s="768"/>
      <c r="K35" s="768"/>
      <c r="L35" s="768"/>
      <c r="M35" s="768"/>
      <c r="N35" s="768"/>
      <c r="O35" s="768"/>
      <c r="P35" s="769"/>
      <c r="Q35" s="770">
        <v>131</v>
      </c>
      <c r="R35" s="771"/>
      <c r="S35" s="771"/>
      <c r="T35" s="771"/>
      <c r="U35" s="771"/>
      <c r="V35" s="771">
        <v>137</v>
      </c>
      <c r="W35" s="771"/>
      <c r="X35" s="771"/>
      <c r="Y35" s="771"/>
      <c r="Z35" s="771"/>
      <c r="AA35" s="771">
        <v>-6</v>
      </c>
      <c r="AB35" s="771"/>
      <c r="AC35" s="771"/>
      <c r="AD35" s="771"/>
      <c r="AE35" s="772"/>
      <c r="AF35" s="773">
        <v>1</v>
      </c>
      <c r="AG35" s="774"/>
      <c r="AH35" s="774"/>
      <c r="AI35" s="774"/>
      <c r="AJ35" s="775"/>
      <c r="AK35" s="821">
        <v>98</v>
      </c>
      <c r="AL35" s="817"/>
      <c r="AM35" s="817"/>
      <c r="AN35" s="817"/>
      <c r="AO35" s="817"/>
      <c r="AP35" s="817">
        <v>168</v>
      </c>
      <c r="AQ35" s="817"/>
      <c r="AR35" s="817"/>
      <c r="AS35" s="817"/>
      <c r="AT35" s="817"/>
      <c r="AU35" s="817">
        <v>168</v>
      </c>
      <c r="AV35" s="817"/>
      <c r="AW35" s="817"/>
      <c r="AX35" s="817"/>
      <c r="AY35" s="817"/>
      <c r="AZ35" s="818" t="s">
        <v>493</v>
      </c>
      <c r="BA35" s="818"/>
      <c r="BB35" s="818"/>
      <c r="BC35" s="818"/>
      <c r="BD35" s="818"/>
      <c r="BE35" s="819" t="s">
        <v>393</v>
      </c>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4">
        <v>9</v>
      </c>
      <c r="B36" s="767" t="s">
        <v>398</v>
      </c>
      <c r="C36" s="768"/>
      <c r="D36" s="768"/>
      <c r="E36" s="768"/>
      <c r="F36" s="768"/>
      <c r="G36" s="768"/>
      <c r="H36" s="768"/>
      <c r="I36" s="768"/>
      <c r="J36" s="768"/>
      <c r="K36" s="768"/>
      <c r="L36" s="768"/>
      <c r="M36" s="768"/>
      <c r="N36" s="768"/>
      <c r="O36" s="768"/>
      <c r="P36" s="769"/>
      <c r="Q36" s="770">
        <v>38</v>
      </c>
      <c r="R36" s="771"/>
      <c r="S36" s="771"/>
      <c r="T36" s="771"/>
      <c r="U36" s="771"/>
      <c r="V36" s="771">
        <v>38</v>
      </c>
      <c r="W36" s="771"/>
      <c r="X36" s="771"/>
      <c r="Y36" s="771"/>
      <c r="Z36" s="771"/>
      <c r="AA36" s="771" t="s">
        <v>493</v>
      </c>
      <c r="AB36" s="771"/>
      <c r="AC36" s="771"/>
      <c r="AD36" s="771"/>
      <c r="AE36" s="772"/>
      <c r="AF36" s="773" t="s">
        <v>122</v>
      </c>
      <c r="AG36" s="774"/>
      <c r="AH36" s="774"/>
      <c r="AI36" s="774"/>
      <c r="AJ36" s="775"/>
      <c r="AK36" s="821">
        <v>5</v>
      </c>
      <c r="AL36" s="817"/>
      <c r="AM36" s="817"/>
      <c r="AN36" s="817"/>
      <c r="AO36" s="817"/>
      <c r="AP36" s="817" t="s">
        <v>493</v>
      </c>
      <c r="AQ36" s="817"/>
      <c r="AR36" s="817"/>
      <c r="AS36" s="817"/>
      <c r="AT36" s="817"/>
      <c r="AU36" s="817" t="s">
        <v>493</v>
      </c>
      <c r="AV36" s="817"/>
      <c r="AW36" s="817"/>
      <c r="AX36" s="817"/>
      <c r="AY36" s="817"/>
      <c r="AZ36" s="818" t="s">
        <v>493</v>
      </c>
      <c r="BA36" s="818"/>
      <c r="BB36" s="818"/>
      <c r="BC36" s="818"/>
      <c r="BD36" s="818"/>
      <c r="BE36" s="819" t="s">
        <v>399</v>
      </c>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4">
        <v>10</v>
      </c>
      <c r="B37" s="767" t="s">
        <v>400</v>
      </c>
      <c r="C37" s="768"/>
      <c r="D37" s="768"/>
      <c r="E37" s="768"/>
      <c r="F37" s="768"/>
      <c r="G37" s="768"/>
      <c r="H37" s="768"/>
      <c r="I37" s="768"/>
      <c r="J37" s="768"/>
      <c r="K37" s="768"/>
      <c r="L37" s="768"/>
      <c r="M37" s="768"/>
      <c r="N37" s="768"/>
      <c r="O37" s="768"/>
      <c r="P37" s="769"/>
      <c r="Q37" s="770">
        <v>621</v>
      </c>
      <c r="R37" s="771"/>
      <c r="S37" s="771"/>
      <c r="T37" s="771"/>
      <c r="U37" s="771"/>
      <c r="V37" s="771">
        <v>621</v>
      </c>
      <c r="W37" s="771"/>
      <c r="X37" s="771"/>
      <c r="Y37" s="771"/>
      <c r="Z37" s="771"/>
      <c r="AA37" s="771" t="s">
        <v>493</v>
      </c>
      <c r="AB37" s="771"/>
      <c r="AC37" s="771"/>
      <c r="AD37" s="771"/>
      <c r="AE37" s="772"/>
      <c r="AF37" s="773">
        <v>94</v>
      </c>
      <c r="AG37" s="774"/>
      <c r="AH37" s="774"/>
      <c r="AI37" s="774"/>
      <c r="AJ37" s="775"/>
      <c r="AK37" s="821">
        <v>125</v>
      </c>
      <c r="AL37" s="817"/>
      <c r="AM37" s="817"/>
      <c r="AN37" s="817"/>
      <c r="AO37" s="817"/>
      <c r="AP37" s="817">
        <v>2814</v>
      </c>
      <c r="AQ37" s="817"/>
      <c r="AR37" s="817"/>
      <c r="AS37" s="817"/>
      <c r="AT37" s="817"/>
      <c r="AU37" s="817">
        <v>374</v>
      </c>
      <c r="AV37" s="817"/>
      <c r="AW37" s="817"/>
      <c r="AX37" s="817"/>
      <c r="AY37" s="817"/>
      <c r="AZ37" s="818" t="s">
        <v>493</v>
      </c>
      <c r="BA37" s="818"/>
      <c r="BB37" s="818"/>
      <c r="BC37" s="818"/>
      <c r="BD37" s="818"/>
      <c r="BE37" s="819" t="s">
        <v>399</v>
      </c>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401</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2" t="s">
        <v>377</v>
      </c>
      <c r="B63" s="776" t="s">
        <v>402</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4237</v>
      </c>
      <c r="AG63" s="831"/>
      <c r="AH63" s="831"/>
      <c r="AI63" s="831"/>
      <c r="AJ63" s="832"/>
      <c r="AK63" s="833"/>
      <c r="AL63" s="828"/>
      <c r="AM63" s="828"/>
      <c r="AN63" s="828"/>
      <c r="AO63" s="828"/>
      <c r="AP63" s="831">
        <v>33765</v>
      </c>
      <c r="AQ63" s="831"/>
      <c r="AR63" s="831"/>
      <c r="AS63" s="831"/>
      <c r="AT63" s="831"/>
      <c r="AU63" s="831">
        <v>11609</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404</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405</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8">
        <v>1</v>
      </c>
      <c r="B68" s="856" t="s">
        <v>553</v>
      </c>
      <c r="C68" s="857"/>
      <c r="D68" s="857"/>
      <c r="E68" s="857"/>
      <c r="F68" s="857"/>
      <c r="G68" s="857"/>
      <c r="H68" s="857"/>
      <c r="I68" s="857"/>
      <c r="J68" s="857"/>
      <c r="K68" s="857"/>
      <c r="L68" s="857"/>
      <c r="M68" s="857"/>
      <c r="N68" s="857"/>
      <c r="O68" s="857"/>
      <c r="P68" s="858"/>
      <c r="Q68" s="859">
        <v>2703</v>
      </c>
      <c r="R68" s="853"/>
      <c r="S68" s="853"/>
      <c r="T68" s="853"/>
      <c r="U68" s="853"/>
      <c r="V68" s="853">
        <v>2668</v>
      </c>
      <c r="W68" s="853"/>
      <c r="X68" s="853"/>
      <c r="Y68" s="853"/>
      <c r="Z68" s="853"/>
      <c r="AA68" s="853">
        <v>36</v>
      </c>
      <c r="AB68" s="853"/>
      <c r="AC68" s="853"/>
      <c r="AD68" s="853"/>
      <c r="AE68" s="853"/>
      <c r="AF68" s="853">
        <v>36</v>
      </c>
      <c r="AG68" s="853"/>
      <c r="AH68" s="853"/>
      <c r="AI68" s="853"/>
      <c r="AJ68" s="853"/>
      <c r="AK68" s="853">
        <v>857</v>
      </c>
      <c r="AL68" s="853"/>
      <c r="AM68" s="853"/>
      <c r="AN68" s="853"/>
      <c r="AO68" s="853"/>
      <c r="AP68" s="853">
        <v>4035</v>
      </c>
      <c r="AQ68" s="853"/>
      <c r="AR68" s="853"/>
      <c r="AS68" s="853"/>
      <c r="AT68" s="853"/>
      <c r="AU68" s="853">
        <v>404</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0">
        <v>2</v>
      </c>
      <c r="B69" s="860" t="s">
        <v>554</v>
      </c>
      <c r="C69" s="861"/>
      <c r="D69" s="861"/>
      <c r="E69" s="861"/>
      <c r="F69" s="861"/>
      <c r="G69" s="861"/>
      <c r="H69" s="861"/>
      <c r="I69" s="861"/>
      <c r="J69" s="861"/>
      <c r="K69" s="861"/>
      <c r="L69" s="861"/>
      <c r="M69" s="861"/>
      <c r="N69" s="861"/>
      <c r="O69" s="861"/>
      <c r="P69" s="862"/>
      <c r="Q69" s="863">
        <v>2277</v>
      </c>
      <c r="R69" s="817"/>
      <c r="S69" s="817"/>
      <c r="T69" s="817"/>
      <c r="U69" s="817"/>
      <c r="V69" s="817">
        <v>2268</v>
      </c>
      <c r="W69" s="817"/>
      <c r="X69" s="817"/>
      <c r="Y69" s="817"/>
      <c r="Z69" s="817"/>
      <c r="AA69" s="817">
        <v>9</v>
      </c>
      <c r="AB69" s="817"/>
      <c r="AC69" s="817"/>
      <c r="AD69" s="817"/>
      <c r="AE69" s="817"/>
      <c r="AF69" s="817">
        <v>9</v>
      </c>
      <c r="AG69" s="817"/>
      <c r="AH69" s="817"/>
      <c r="AI69" s="817"/>
      <c r="AJ69" s="817"/>
      <c r="AK69" s="817" t="s">
        <v>493</v>
      </c>
      <c r="AL69" s="817"/>
      <c r="AM69" s="817"/>
      <c r="AN69" s="817"/>
      <c r="AO69" s="817"/>
      <c r="AP69" s="817">
        <v>5128</v>
      </c>
      <c r="AQ69" s="817"/>
      <c r="AR69" s="817"/>
      <c r="AS69" s="817"/>
      <c r="AT69" s="817"/>
      <c r="AU69" s="817">
        <v>282</v>
      </c>
      <c r="AV69" s="817"/>
      <c r="AW69" s="817"/>
      <c r="AX69" s="817"/>
      <c r="AY69" s="817"/>
      <c r="AZ69" s="819" t="s">
        <v>558</v>
      </c>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0">
        <v>3</v>
      </c>
      <c r="B70" s="860" t="s">
        <v>555</v>
      </c>
      <c r="C70" s="861"/>
      <c r="D70" s="861"/>
      <c r="E70" s="861"/>
      <c r="F70" s="861"/>
      <c r="G70" s="861"/>
      <c r="H70" s="861"/>
      <c r="I70" s="861"/>
      <c r="J70" s="861"/>
      <c r="K70" s="861"/>
      <c r="L70" s="861"/>
      <c r="M70" s="861"/>
      <c r="N70" s="861"/>
      <c r="O70" s="861"/>
      <c r="P70" s="862"/>
      <c r="Q70" s="863">
        <v>2777</v>
      </c>
      <c r="R70" s="817"/>
      <c r="S70" s="817"/>
      <c r="T70" s="817"/>
      <c r="U70" s="817"/>
      <c r="V70" s="817">
        <v>2748</v>
      </c>
      <c r="W70" s="817"/>
      <c r="X70" s="817"/>
      <c r="Y70" s="817"/>
      <c r="Z70" s="817"/>
      <c r="AA70" s="817">
        <v>29</v>
      </c>
      <c r="AB70" s="817"/>
      <c r="AC70" s="817"/>
      <c r="AD70" s="817"/>
      <c r="AE70" s="817"/>
      <c r="AF70" s="817">
        <v>27</v>
      </c>
      <c r="AG70" s="817"/>
      <c r="AH70" s="817"/>
      <c r="AI70" s="817"/>
      <c r="AJ70" s="817"/>
      <c r="AK70" s="817" t="s">
        <v>493</v>
      </c>
      <c r="AL70" s="817"/>
      <c r="AM70" s="817"/>
      <c r="AN70" s="817"/>
      <c r="AO70" s="817"/>
      <c r="AP70" s="817" t="s">
        <v>493</v>
      </c>
      <c r="AQ70" s="817"/>
      <c r="AR70" s="817"/>
      <c r="AS70" s="817"/>
      <c r="AT70" s="817"/>
      <c r="AU70" s="817" t="s">
        <v>493</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0">
        <v>4</v>
      </c>
      <c r="B71" s="860" t="s">
        <v>556</v>
      </c>
      <c r="C71" s="861"/>
      <c r="D71" s="861"/>
      <c r="E71" s="861"/>
      <c r="F71" s="861"/>
      <c r="G71" s="861"/>
      <c r="H71" s="861"/>
      <c r="I71" s="861"/>
      <c r="J71" s="861"/>
      <c r="K71" s="861"/>
      <c r="L71" s="861"/>
      <c r="M71" s="861"/>
      <c r="N71" s="861"/>
      <c r="O71" s="861"/>
      <c r="P71" s="862"/>
      <c r="Q71" s="863">
        <v>16</v>
      </c>
      <c r="R71" s="817"/>
      <c r="S71" s="817"/>
      <c r="T71" s="817"/>
      <c r="U71" s="817"/>
      <c r="V71" s="817">
        <v>16</v>
      </c>
      <c r="W71" s="817"/>
      <c r="X71" s="817"/>
      <c r="Y71" s="817"/>
      <c r="Z71" s="817"/>
      <c r="AA71" s="817">
        <v>0</v>
      </c>
      <c r="AB71" s="817"/>
      <c r="AC71" s="817"/>
      <c r="AD71" s="817"/>
      <c r="AE71" s="817"/>
      <c r="AF71" s="817" t="s">
        <v>493</v>
      </c>
      <c r="AG71" s="817"/>
      <c r="AH71" s="817"/>
      <c r="AI71" s="817"/>
      <c r="AJ71" s="817"/>
      <c r="AK71" s="817" t="s">
        <v>493</v>
      </c>
      <c r="AL71" s="817"/>
      <c r="AM71" s="817"/>
      <c r="AN71" s="817"/>
      <c r="AO71" s="817"/>
      <c r="AP71" s="817" t="s">
        <v>493</v>
      </c>
      <c r="AQ71" s="817"/>
      <c r="AR71" s="817"/>
      <c r="AS71" s="817"/>
      <c r="AT71" s="817"/>
      <c r="AU71" s="817" t="s">
        <v>493</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0">
        <v>5</v>
      </c>
      <c r="B72" s="860" t="s">
        <v>557</v>
      </c>
      <c r="C72" s="861"/>
      <c r="D72" s="861"/>
      <c r="E72" s="861"/>
      <c r="F72" s="861"/>
      <c r="G72" s="861"/>
      <c r="H72" s="861"/>
      <c r="I72" s="861"/>
      <c r="J72" s="861"/>
      <c r="K72" s="861"/>
      <c r="L72" s="861"/>
      <c r="M72" s="861"/>
      <c r="N72" s="861"/>
      <c r="O72" s="861"/>
      <c r="P72" s="862"/>
      <c r="Q72" s="863">
        <v>1821</v>
      </c>
      <c r="R72" s="817"/>
      <c r="S72" s="817"/>
      <c r="T72" s="817"/>
      <c r="U72" s="817"/>
      <c r="V72" s="817">
        <v>1773</v>
      </c>
      <c r="W72" s="817"/>
      <c r="X72" s="817"/>
      <c r="Y72" s="817"/>
      <c r="Z72" s="817"/>
      <c r="AA72" s="817">
        <v>48</v>
      </c>
      <c r="AB72" s="817"/>
      <c r="AC72" s="817"/>
      <c r="AD72" s="817"/>
      <c r="AE72" s="817"/>
      <c r="AF72" s="817">
        <v>2293</v>
      </c>
      <c r="AG72" s="817"/>
      <c r="AH72" s="817"/>
      <c r="AI72" s="817"/>
      <c r="AJ72" s="817"/>
      <c r="AK72" s="817">
        <v>3666</v>
      </c>
      <c r="AL72" s="817"/>
      <c r="AM72" s="817"/>
      <c r="AN72" s="817"/>
      <c r="AO72" s="817"/>
      <c r="AP72" s="817">
        <v>19142</v>
      </c>
      <c r="AQ72" s="817"/>
      <c r="AR72" s="817"/>
      <c r="AS72" s="817"/>
      <c r="AT72" s="817"/>
      <c r="AU72" s="817" t="s">
        <v>493</v>
      </c>
      <c r="AV72" s="817"/>
      <c r="AW72" s="817"/>
      <c r="AX72" s="817"/>
      <c r="AY72" s="817"/>
      <c r="AZ72" s="819" t="s">
        <v>559</v>
      </c>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2" t="s">
        <v>377</v>
      </c>
      <c r="B88" s="776" t="s">
        <v>406</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2365</v>
      </c>
      <c r="AG88" s="831"/>
      <c r="AH88" s="831"/>
      <c r="AI88" s="831"/>
      <c r="AJ88" s="831"/>
      <c r="AK88" s="828"/>
      <c r="AL88" s="828"/>
      <c r="AM88" s="828"/>
      <c r="AN88" s="828"/>
      <c r="AO88" s="828"/>
      <c r="AP88" s="831">
        <v>28305</v>
      </c>
      <c r="AQ88" s="831"/>
      <c r="AR88" s="831"/>
      <c r="AS88" s="831"/>
      <c r="AT88" s="831"/>
      <c r="AU88" s="831" t="s">
        <v>493</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407</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408</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409</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412</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413</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414</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415</v>
      </c>
      <c r="AB109" s="880"/>
      <c r="AC109" s="880"/>
      <c r="AD109" s="880"/>
      <c r="AE109" s="881"/>
      <c r="AF109" s="879" t="s">
        <v>416</v>
      </c>
      <c r="AG109" s="880"/>
      <c r="AH109" s="880"/>
      <c r="AI109" s="880"/>
      <c r="AJ109" s="881"/>
      <c r="AK109" s="879" t="s">
        <v>294</v>
      </c>
      <c r="AL109" s="880"/>
      <c r="AM109" s="880"/>
      <c r="AN109" s="880"/>
      <c r="AO109" s="881"/>
      <c r="AP109" s="879" t="s">
        <v>417</v>
      </c>
      <c r="AQ109" s="880"/>
      <c r="AR109" s="880"/>
      <c r="AS109" s="880"/>
      <c r="AT109" s="882"/>
      <c r="AU109" s="899" t="s">
        <v>414</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415</v>
      </c>
      <c r="BR109" s="880"/>
      <c r="BS109" s="880"/>
      <c r="BT109" s="880"/>
      <c r="BU109" s="881"/>
      <c r="BV109" s="879" t="s">
        <v>416</v>
      </c>
      <c r="BW109" s="880"/>
      <c r="BX109" s="880"/>
      <c r="BY109" s="880"/>
      <c r="BZ109" s="881"/>
      <c r="CA109" s="879" t="s">
        <v>294</v>
      </c>
      <c r="CB109" s="880"/>
      <c r="CC109" s="880"/>
      <c r="CD109" s="880"/>
      <c r="CE109" s="881"/>
      <c r="CF109" s="900" t="s">
        <v>417</v>
      </c>
      <c r="CG109" s="900"/>
      <c r="CH109" s="900"/>
      <c r="CI109" s="900"/>
      <c r="CJ109" s="900"/>
      <c r="CK109" s="879" t="s">
        <v>418</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415</v>
      </c>
      <c r="DH109" s="880"/>
      <c r="DI109" s="880"/>
      <c r="DJ109" s="880"/>
      <c r="DK109" s="881"/>
      <c r="DL109" s="879" t="s">
        <v>416</v>
      </c>
      <c r="DM109" s="880"/>
      <c r="DN109" s="880"/>
      <c r="DO109" s="880"/>
      <c r="DP109" s="881"/>
      <c r="DQ109" s="879" t="s">
        <v>294</v>
      </c>
      <c r="DR109" s="880"/>
      <c r="DS109" s="880"/>
      <c r="DT109" s="880"/>
      <c r="DU109" s="881"/>
      <c r="DV109" s="879" t="s">
        <v>417</v>
      </c>
      <c r="DW109" s="880"/>
      <c r="DX109" s="880"/>
      <c r="DY109" s="880"/>
      <c r="DZ109" s="882"/>
    </row>
    <row r="110" spans="1:131" s="212" customFormat="1" ht="26.25" customHeight="1" x14ac:dyDescent="0.15">
      <c r="A110" s="883" t="s">
        <v>419</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4912796</v>
      </c>
      <c r="AB110" s="887"/>
      <c r="AC110" s="887"/>
      <c r="AD110" s="887"/>
      <c r="AE110" s="888"/>
      <c r="AF110" s="889">
        <v>4803787</v>
      </c>
      <c r="AG110" s="887"/>
      <c r="AH110" s="887"/>
      <c r="AI110" s="887"/>
      <c r="AJ110" s="888"/>
      <c r="AK110" s="889">
        <v>4782788</v>
      </c>
      <c r="AL110" s="887"/>
      <c r="AM110" s="887"/>
      <c r="AN110" s="887"/>
      <c r="AO110" s="888"/>
      <c r="AP110" s="890">
        <v>17.100000000000001</v>
      </c>
      <c r="AQ110" s="891"/>
      <c r="AR110" s="891"/>
      <c r="AS110" s="891"/>
      <c r="AT110" s="892"/>
      <c r="AU110" s="893" t="s">
        <v>69</v>
      </c>
      <c r="AV110" s="894"/>
      <c r="AW110" s="894"/>
      <c r="AX110" s="894"/>
      <c r="AY110" s="894"/>
      <c r="AZ110" s="916" t="s">
        <v>420</v>
      </c>
      <c r="BA110" s="884"/>
      <c r="BB110" s="884"/>
      <c r="BC110" s="884"/>
      <c r="BD110" s="884"/>
      <c r="BE110" s="884"/>
      <c r="BF110" s="884"/>
      <c r="BG110" s="884"/>
      <c r="BH110" s="884"/>
      <c r="BI110" s="884"/>
      <c r="BJ110" s="884"/>
      <c r="BK110" s="884"/>
      <c r="BL110" s="884"/>
      <c r="BM110" s="884"/>
      <c r="BN110" s="884"/>
      <c r="BO110" s="884"/>
      <c r="BP110" s="885"/>
      <c r="BQ110" s="917">
        <v>45953799</v>
      </c>
      <c r="BR110" s="918"/>
      <c r="BS110" s="918"/>
      <c r="BT110" s="918"/>
      <c r="BU110" s="918"/>
      <c r="BV110" s="918">
        <v>44663925</v>
      </c>
      <c r="BW110" s="918"/>
      <c r="BX110" s="918"/>
      <c r="BY110" s="918"/>
      <c r="BZ110" s="918"/>
      <c r="CA110" s="918">
        <v>45316643</v>
      </c>
      <c r="CB110" s="918"/>
      <c r="CC110" s="918"/>
      <c r="CD110" s="918"/>
      <c r="CE110" s="918"/>
      <c r="CF110" s="931">
        <v>162.4</v>
      </c>
      <c r="CG110" s="932"/>
      <c r="CH110" s="932"/>
      <c r="CI110" s="932"/>
      <c r="CJ110" s="932"/>
      <c r="CK110" s="933" t="s">
        <v>421</v>
      </c>
      <c r="CL110" s="934"/>
      <c r="CM110" s="916" t="s">
        <v>422</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423</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424</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425</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426</v>
      </c>
      <c r="B112" s="940"/>
      <c r="C112" s="910" t="s">
        <v>427</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428</v>
      </c>
      <c r="BA112" s="910"/>
      <c r="BB112" s="910"/>
      <c r="BC112" s="910"/>
      <c r="BD112" s="910"/>
      <c r="BE112" s="910"/>
      <c r="BF112" s="910"/>
      <c r="BG112" s="910"/>
      <c r="BH112" s="910"/>
      <c r="BI112" s="910"/>
      <c r="BJ112" s="910"/>
      <c r="BK112" s="910"/>
      <c r="BL112" s="910"/>
      <c r="BM112" s="910"/>
      <c r="BN112" s="910"/>
      <c r="BO112" s="910"/>
      <c r="BP112" s="911"/>
      <c r="BQ112" s="912">
        <v>12864958</v>
      </c>
      <c r="BR112" s="913"/>
      <c r="BS112" s="913"/>
      <c r="BT112" s="913"/>
      <c r="BU112" s="913"/>
      <c r="BV112" s="913">
        <v>12171634</v>
      </c>
      <c r="BW112" s="913"/>
      <c r="BX112" s="913"/>
      <c r="BY112" s="913"/>
      <c r="BZ112" s="913"/>
      <c r="CA112" s="913">
        <v>11609316</v>
      </c>
      <c r="CB112" s="913"/>
      <c r="CC112" s="913"/>
      <c r="CD112" s="913"/>
      <c r="CE112" s="913"/>
      <c r="CF112" s="907">
        <v>41.6</v>
      </c>
      <c r="CG112" s="908"/>
      <c r="CH112" s="908"/>
      <c r="CI112" s="908"/>
      <c r="CJ112" s="908"/>
      <c r="CK112" s="935"/>
      <c r="CL112" s="936"/>
      <c r="CM112" s="909" t="s">
        <v>429</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430</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1505280</v>
      </c>
      <c r="AB113" s="925"/>
      <c r="AC113" s="925"/>
      <c r="AD113" s="925"/>
      <c r="AE113" s="926"/>
      <c r="AF113" s="927">
        <v>1439679</v>
      </c>
      <c r="AG113" s="925"/>
      <c r="AH113" s="925"/>
      <c r="AI113" s="925"/>
      <c r="AJ113" s="926"/>
      <c r="AK113" s="927">
        <v>1363943</v>
      </c>
      <c r="AL113" s="925"/>
      <c r="AM113" s="925"/>
      <c r="AN113" s="925"/>
      <c r="AO113" s="926"/>
      <c r="AP113" s="928">
        <v>4.9000000000000004</v>
      </c>
      <c r="AQ113" s="929"/>
      <c r="AR113" s="929"/>
      <c r="AS113" s="929"/>
      <c r="AT113" s="930"/>
      <c r="AU113" s="895"/>
      <c r="AV113" s="896"/>
      <c r="AW113" s="896"/>
      <c r="AX113" s="896"/>
      <c r="AY113" s="896"/>
      <c r="AZ113" s="909" t="s">
        <v>431</v>
      </c>
      <c r="BA113" s="910"/>
      <c r="BB113" s="910"/>
      <c r="BC113" s="910"/>
      <c r="BD113" s="910"/>
      <c r="BE113" s="910"/>
      <c r="BF113" s="910"/>
      <c r="BG113" s="910"/>
      <c r="BH113" s="910"/>
      <c r="BI113" s="910"/>
      <c r="BJ113" s="910"/>
      <c r="BK113" s="910"/>
      <c r="BL113" s="910"/>
      <c r="BM113" s="910"/>
      <c r="BN113" s="910"/>
      <c r="BO113" s="910"/>
      <c r="BP113" s="911"/>
      <c r="BQ113" s="912">
        <v>606343</v>
      </c>
      <c r="BR113" s="913"/>
      <c r="BS113" s="913"/>
      <c r="BT113" s="913"/>
      <c r="BU113" s="913"/>
      <c r="BV113" s="913">
        <v>634383</v>
      </c>
      <c r="BW113" s="913"/>
      <c r="BX113" s="913"/>
      <c r="BY113" s="913"/>
      <c r="BZ113" s="913"/>
      <c r="CA113" s="913">
        <v>685557</v>
      </c>
      <c r="CB113" s="913"/>
      <c r="CC113" s="913"/>
      <c r="CD113" s="913"/>
      <c r="CE113" s="913"/>
      <c r="CF113" s="907">
        <v>2.5</v>
      </c>
      <c r="CG113" s="908"/>
      <c r="CH113" s="908"/>
      <c r="CI113" s="908"/>
      <c r="CJ113" s="908"/>
      <c r="CK113" s="935"/>
      <c r="CL113" s="936"/>
      <c r="CM113" s="909" t="s">
        <v>432</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433</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76838</v>
      </c>
      <c r="AB114" s="946"/>
      <c r="AC114" s="946"/>
      <c r="AD114" s="946"/>
      <c r="AE114" s="947"/>
      <c r="AF114" s="948">
        <v>64733</v>
      </c>
      <c r="AG114" s="946"/>
      <c r="AH114" s="946"/>
      <c r="AI114" s="946"/>
      <c r="AJ114" s="947"/>
      <c r="AK114" s="948">
        <v>60273</v>
      </c>
      <c r="AL114" s="946"/>
      <c r="AM114" s="946"/>
      <c r="AN114" s="946"/>
      <c r="AO114" s="947"/>
      <c r="AP114" s="949">
        <v>0.2</v>
      </c>
      <c r="AQ114" s="950"/>
      <c r="AR114" s="950"/>
      <c r="AS114" s="950"/>
      <c r="AT114" s="951"/>
      <c r="AU114" s="895"/>
      <c r="AV114" s="896"/>
      <c r="AW114" s="896"/>
      <c r="AX114" s="896"/>
      <c r="AY114" s="896"/>
      <c r="AZ114" s="909" t="s">
        <v>434</v>
      </c>
      <c r="BA114" s="910"/>
      <c r="BB114" s="910"/>
      <c r="BC114" s="910"/>
      <c r="BD114" s="910"/>
      <c r="BE114" s="910"/>
      <c r="BF114" s="910"/>
      <c r="BG114" s="910"/>
      <c r="BH114" s="910"/>
      <c r="BI114" s="910"/>
      <c r="BJ114" s="910"/>
      <c r="BK114" s="910"/>
      <c r="BL114" s="910"/>
      <c r="BM114" s="910"/>
      <c r="BN114" s="910"/>
      <c r="BO114" s="910"/>
      <c r="BP114" s="911"/>
      <c r="BQ114" s="912">
        <v>7923286</v>
      </c>
      <c r="BR114" s="913"/>
      <c r="BS114" s="913"/>
      <c r="BT114" s="913"/>
      <c r="BU114" s="913"/>
      <c r="BV114" s="913">
        <v>8147630</v>
      </c>
      <c r="BW114" s="913"/>
      <c r="BX114" s="913"/>
      <c r="BY114" s="913"/>
      <c r="BZ114" s="913"/>
      <c r="CA114" s="913">
        <v>7862050</v>
      </c>
      <c r="CB114" s="913"/>
      <c r="CC114" s="913"/>
      <c r="CD114" s="913"/>
      <c r="CE114" s="913"/>
      <c r="CF114" s="907">
        <v>28.2</v>
      </c>
      <c r="CG114" s="908"/>
      <c r="CH114" s="908"/>
      <c r="CI114" s="908"/>
      <c r="CJ114" s="908"/>
      <c r="CK114" s="935"/>
      <c r="CL114" s="936"/>
      <c r="CM114" s="909" t="s">
        <v>435</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436</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90</v>
      </c>
      <c r="AB115" s="925"/>
      <c r="AC115" s="925"/>
      <c r="AD115" s="925"/>
      <c r="AE115" s="926"/>
      <c r="AF115" s="927">
        <v>72</v>
      </c>
      <c r="AG115" s="925"/>
      <c r="AH115" s="925"/>
      <c r="AI115" s="925"/>
      <c r="AJ115" s="926"/>
      <c r="AK115" s="927">
        <v>84</v>
      </c>
      <c r="AL115" s="925"/>
      <c r="AM115" s="925"/>
      <c r="AN115" s="925"/>
      <c r="AO115" s="926"/>
      <c r="AP115" s="928">
        <v>0</v>
      </c>
      <c r="AQ115" s="929"/>
      <c r="AR115" s="929"/>
      <c r="AS115" s="929"/>
      <c r="AT115" s="930"/>
      <c r="AU115" s="895"/>
      <c r="AV115" s="896"/>
      <c r="AW115" s="896"/>
      <c r="AX115" s="896"/>
      <c r="AY115" s="896"/>
      <c r="AZ115" s="909" t="s">
        <v>437</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438</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439</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14</v>
      </c>
      <c r="AB116" s="946"/>
      <c r="AC116" s="946"/>
      <c r="AD116" s="946"/>
      <c r="AE116" s="947"/>
      <c r="AF116" s="948">
        <v>2</v>
      </c>
      <c r="AG116" s="946"/>
      <c r="AH116" s="946"/>
      <c r="AI116" s="946"/>
      <c r="AJ116" s="947"/>
      <c r="AK116" s="948">
        <v>61</v>
      </c>
      <c r="AL116" s="946"/>
      <c r="AM116" s="946"/>
      <c r="AN116" s="946"/>
      <c r="AO116" s="947"/>
      <c r="AP116" s="949">
        <v>0</v>
      </c>
      <c r="AQ116" s="950"/>
      <c r="AR116" s="950"/>
      <c r="AS116" s="950"/>
      <c r="AT116" s="951"/>
      <c r="AU116" s="895"/>
      <c r="AV116" s="896"/>
      <c r="AW116" s="896"/>
      <c r="AX116" s="896"/>
      <c r="AY116" s="896"/>
      <c r="AZ116" s="954" t="s">
        <v>440</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441</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442</v>
      </c>
      <c r="Z117" s="881"/>
      <c r="AA117" s="965">
        <v>6495018</v>
      </c>
      <c r="AB117" s="966"/>
      <c r="AC117" s="966"/>
      <c r="AD117" s="966"/>
      <c r="AE117" s="967"/>
      <c r="AF117" s="968">
        <v>6308273</v>
      </c>
      <c r="AG117" s="966"/>
      <c r="AH117" s="966"/>
      <c r="AI117" s="966"/>
      <c r="AJ117" s="967"/>
      <c r="AK117" s="968">
        <v>6207149</v>
      </c>
      <c r="AL117" s="966"/>
      <c r="AM117" s="966"/>
      <c r="AN117" s="966"/>
      <c r="AO117" s="967"/>
      <c r="AP117" s="969"/>
      <c r="AQ117" s="970"/>
      <c r="AR117" s="970"/>
      <c r="AS117" s="970"/>
      <c r="AT117" s="971"/>
      <c r="AU117" s="895"/>
      <c r="AV117" s="896"/>
      <c r="AW117" s="896"/>
      <c r="AX117" s="896"/>
      <c r="AY117" s="896"/>
      <c r="AZ117" s="961" t="s">
        <v>443</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444</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418</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415</v>
      </c>
      <c r="AB118" s="880"/>
      <c r="AC118" s="880"/>
      <c r="AD118" s="880"/>
      <c r="AE118" s="881"/>
      <c r="AF118" s="879" t="s">
        <v>416</v>
      </c>
      <c r="AG118" s="880"/>
      <c r="AH118" s="880"/>
      <c r="AI118" s="880"/>
      <c r="AJ118" s="881"/>
      <c r="AK118" s="879" t="s">
        <v>294</v>
      </c>
      <c r="AL118" s="880"/>
      <c r="AM118" s="880"/>
      <c r="AN118" s="880"/>
      <c r="AO118" s="881"/>
      <c r="AP118" s="957" t="s">
        <v>417</v>
      </c>
      <c r="AQ118" s="958"/>
      <c r="AR118" s="958"/>
      <c r="AS118" s="958"/>
      <c r="AT118" s="959"/>
      <c r="AU118" s="895"/>
      <c r="AV118" s="896"/>
      <c r="AW118" s="896"/>
      <c r="AX118" s="896"/>
      <c r="AY118" s="896"/>
      <c r="AZ118" s="960" t="s">
        <v>445</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446</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421</v>
      </c>
      <c r="B119" s="934"/>
      <c r="C119" s="916" t="s">
        <v>422</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447</v>
      </c>
      <c r="BP119" s="992"/>
      <c r="BQ119" s="986">
        <v>67348386</v>
      </c>
      <c r="BR119" s="987"/>
      <c r="BS119" s="987"/>
      <c r="BT119" s="987"/>
      <c r="BU119" s="987"/>
      <c r="BV119" s="987">
        <v>65617572</v>
      </c>
      <c r="BW119" s="987"/>
      <c r="BX119" s="987"/>
      <c r="BY119" s="987"/>
      <c r="BZ119" s="987"/>
      <c r="CA119" s="987">
        <v>65473566</v>
      </c>
      <c r="CB119" s="987"/>
      <c r="CC119" s="987"/>
      <c r="CD119" s="987"/>
      <c r="CE119" s="987"/>
      <c r="CF119" s="988"/>
      <c r="CG119" s="989"/>
      <c r="CH119" s="989"/>
      <c r="CI119" s="989"/>
      <c r="CJ119" s="990"/>
      <c r="CK119" s="937"/>
      <c r="CL119" s="938"/>
      <c r="CM119" s="960" t="s">
        <v>448</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425</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449</v>
      </c>
      <c r="AV120" s="979"/>
      <c r="AW120" s="979"/>
      <c r="AX120" s="979"/>
      <c r="AY120" s="980"/>
      <c r="AZ120" s="916" t="s">
        <v>450</v>
      </c>
      <c r="BA120" s="884"/>
      <c r="BB120" s="884"/>
      <c r="BC120" s="884"/>
      <c r="BD120" s="884"/>
      <c r="BE120" s="884"/>
      <c r="BF120" s="884"/>
      <c r="BG120" s="884"/>
      <c r="BH120" s="884"/>
      <c r="BI120" s="884"/>
      <c r="BJ120" s="884"/>
      <c r="BK120" s="884"/>
      <c r="BL120" s="884"/>
      <c r="BM120" s="884"/>
      <c r="BN120" s="884"/>
      <c r="BO120" s="884"/>
      <c r="BP120" s="885"/>
      <c r="BQ120" s="917">
        <v>8536078</v>
      </c>
      <c r="BR120" s="918"/>
      <c r="BS120" s="918"/>
      <c r="BT120" s="918"/>
      <c r="BU120" s="918"/>
      <c r="BV120" s="918">
        <v>9573266</v>
      </c>
      <c r="BW120" s="918"/>
      <c r="BX120" s="918"/>
      <c r="BY120" s="918"/>
      <c r="BZ120" s="918"/>
      <c r="CA120" s="918">
        <v>10171167</v>
      </c>
      <c r="CB120" s="918"/>
      <c r="CC120" s="918"/>
      <c r="CD120" s="918"/>
      <c r="CE120" s="918"/>
      <c r="CF120" s="931">
        <v>36.4</v>
      </c>
      <c r="CG120" s="932"/>
      <c r="CH120" s="932"/>
      <c r="CI120" s="932"/>
      <c r="CJ120" s="932"/>
      <c r="CK120" s="993" t="s">
        <v>451</v>
      </c>
      <c r="CL120" s="994"/>
      <c r="CM120" s="994"/>
      <c r="CN120" s="994"/>
      <c r="CO120" s="995"/>
      <c r="CP120" s="1001" t="s">
        <v>392</v>
      </c>
      <c r="CQ120" s="1002"/>
      <c r="CR120" s="1002"/>
      <c r="CS120" s="1002"/>
      <c r="CT120" s="1002"/>
      <c r="CU120" s="1002"/>
      <c r="CV120" s="1002"/>
      <c r="CW120" s="1002"/>
      <c r="CX120" s="1002"/>
      <c r="CY120" s="1002"/>
      <c r="CZ120" s="1002"/>
      <c r="DA120" s="1002"/>
      <c r="DB120" s="1002"/>
      <c r="DC120" s="1002"/>
      <c r="DD120" s="1002"/>
      <c r="DE120" s="1002"/>
      <c r="DF120" s="1003"/>
      <c r="DG120" s="917">
        <v>7133648</v>
      </c>
      <c r="DH120" s="918"/>
      <c r="DI120" s="918"/>
      <c r="DJ120" s="918"/>
      <c r="DK120" s="918"/>
      <c r="DL120" s="918">
        <v>6877290</v>
      </c>
      <c r="DM120" s="918"/>
      <c r="DN120" s="918"/>
      <c r="DO120" s="918"/>
      <c r="DP120" s="918"/>
      <c r="DQ120" s="918">
        <v>6342388</v>
      </c>
      <c r="DR120" s="918"/>
      <c r="DS120" s="918"/>
      <c r="DT120" s="918"/>
      <c r="DU120" s="918"/>
      <c r="DV120" s="919">
        <v>22.7</v>
      </c>
      <c r="DW120" s="919"/>
      <c r="DX120" s="919"/>
      <c r="DY120" s="919"/>
      <c r="DZ120" s="920"/>
    </row>
    <row r="121" spans="1:130" s="212" customFormat="1" ht="26.25" customHeight="1" x14ac:dyDescent="0.15">
      <c r="A121" s="1044"/>
      <c r="B121" s="936"/>
      <c r="C121" s="961" t="s">
        <v>452</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453</v>
      </c>
      <c r="BA121" s="910"/>
      <c r="BB121" s="910"/>
      <c r="BC121" s="910"/>
      <c r="BD121" s="910"/>
      <c r="BE121" s="910"/>
      <c r="BF121" s="910"/>
      <c r="BG121" s="910"/>
      <c r="BH121" s="910"/>
      <c r="BI121" s="910"/>
      <c r="BJ121" s="910"/>
      <c r="BK121" s="910"/>
      <c r="BL121" s="910"/>
      <c r="BM121" s="910"/>
      <c r="BN121" s="910"/>
      <c r="BO121" s="910"/>
      <c r="BP121" s="911"/>
      <c r="BQ121" s="912">
        <v>6922118</v>
      </c>
      <c r="BR121" s="913"/>
      <c r="BS121" s="913"/>
      <c r="BT121" s="913"/>
      <c r="BU121" s="913"/>
      <c r="BV121" s="913">
        <v>6538343</v>
      </c>
      <c r="BW121" s="913"/>
      <c r="BX121" s="913"/>
      <c r="BY121" s="913"/>
      <c r="BZ121" s="913"/>
      <c r="CA121" s="913">
        <v>6447505</v>
      </c>
      <c r="CB121" s="913"/>
      <c r="CC121" s="913"/>
      <c r="CD121" s="913"/>
      <c r="CE121" s="913"/>
      <c r="CF121" s="907">
        <v>23.1</v>
      </c>
      <c r="CG121" s="908"/>
      <c r="CH121" s="908"/>
      <c r="CI121" s="908"/>
      <c r="CJ121" s="908"/>
      <c r="CK121" s="996"/>
      <c r="CL121" s="997"/>
      <c r="CM121" s="997"/>
      <c r="CN121" s="997"/>
      <c r="CO121" s="998"/>
      <c r="CP121" s="1006" t="s">
        <v>395</v>
      </c>
      <c r="CQ121" s="1007"/>
      <c r="CR121" s="1007"/>
      <c r="CS121" s="1007"/>
      <c r="CT121" s="1007"/>
      <c r="CU121" s="1007"/>
      <c r="CV121" s="1007"/>
      <c r="CW121" s="1007"/>
      <c r="CX121" s="1007"/>
      <c r="CY121" s="1007"/>
      <c r="CZ121" s="1007"/>
      <c r="DA121" s="1007"/>
      <c r="DB121" s="1007"/>
      <c r="DC121" s="1007"/>
      <c r="DD121" s="1007"/>
      <c r="DE121" s="1007"/>
      <c r="DF121" s="1008"/>
      <c r="DG121" s="912">
        <v>5200983</v>
      </c>
      <c r="DH121" s="913"/>
      <c r="DI121" s="913"/>
      <c r="DJ121" s="913"/>
      <c r="DK121" s="913"/>
      <c r="DL121" s="913">
        <v>4686510</v>
      </c>
      <c r="DM121" s="913"/>
      <c r="DN121" s="913"/>
      <c r="DO121" s="913"/>
      <c r="DP121" s="913"/>
      <c r="DQ121" s="913">
        <v>4489240</v>
      </c>
      <c r="DR121" s="913"/>
      <c r="DS121" s="913"/>
      <c r="DT121" s="913"/>
      <c r="DU121" s="913"/>
      <c r="DV121" s="914">
        <v>16.100000000000001</v>
      </c>
      <c r="DW121" s="914"/>
      <c r="DX121" s="914"/>
      <c r="DY121" s="914"/>
      <c r="DZ121" s="915"/>
    </row>
    <row r="122" spans="1:130" s="212" customFormat="1" ht="26.25" customHeight="1" x14ac:dyDescent="0.15">
      <c r="A122" s="1044"/>
      <c r="B122" s="936"/>
      <c r="C122" s="909" t="s">
        <v>435</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454</v>
      </c>
      <c r="BA122" s="952"/>
      <c r="BB122" s="952"/>
      <c r="BC122" s="952"/>
      <c r="BD122" s="952"/>
      <c r="BE122" s="952"/>
      <c r="BF122" s="952"/>
      <c r="BG122" s="952"/>
      <c r="BH122" s="952"/>
      <c r="BI122" s="952"/>
      <c r="BJ122" s="952"/>
      <c r="BK122" s="952"/>
      <c r="BL122" s="952"/>
      <c r="BM122" s="952"/>
      <c r="BN122" s="952"/>
      <c r="BO122" s="952"/>
      <c r="BP122" s="953"/>
      <c r="BQ122" s="986">
        <v>44749964</v>
      </c>
      <c r="BR122" s="987"/>
      <c r="BS122" s="987"/>
      <c r="BT122" s="987"/>
      <c r="BU122" s="987"/>
      <c r="BV122" s="987">
        <v>42633738</v>
      </c>
      <c r="BW122" s="987"/>
      <c r="BX122" s="987"/>
      <c r="BY122" s="987"/>
      <c r="BZ122" s="987"/>
      <c r="CA122" s="987">
        <v>41408560</v>
      </c>
      <c r="CB122" s="987"/>
      <c r="CC122" s="987"/>
      <c r="CD122" s="987"/>
      <c r="CE122" s="987"/>
      <c r="CF122" s="1004">
        <v>148.4</v>
      </c>
      <c r="CG122" s="1005"/>
      <c r="CH122" s="1005"/>
      <c r="CI122" s="1005"/>
      <c r="CJ122" s="1005"/>
      <c r="CK122" s="996"/>
      <c r="CL122" s="997"/>
      <c r="CM122" s="997"/>
      <c r="CN122" s="997"/>
      <c r="CO122" s="998"/>
      <c r="CP122" s="1006" t="s">
        <v>400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v>144097</v>
      </c>
      <c r="DM122" s="913"/>
      <c r="DN122" s="913"/>
      <c r="DO122" s="913"/>
      <c r="DP122" s="913"/>
      <c r="DQ122" s="913">
        <v>374245</v>
      </c>
      <c r="DR122" s="913"/>
      <c r="DS122" s="913"/>
      <c r="DT122" s="913"/>
      <c r="DU122" s="913"/>
      <c r="DV122" s="914">
        <v>1.3</v>
      </c>
      <c r="DW122" s="914"/>
      <c r="DX122" s="914"/>
      <c r="DY122" s="914"/>
      <c r="DZ122" s="915"/>
    </row>
    <row r="123" spans="1:130" s="212" customFormat="1" ht="26.25" customHeight="1" x14ac:dyDescent="0.15">
      <c r="A123" s="1044"/>
      <c r="B123" s="936"/>
      <c r="C123" s="909" t="s">
        <v>441</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455</v>
      </c>
      <c r="BP123" s="992"/>
      <c r="BQ123" s="1050">
        <v>60208160</v>
      </c>
      <c r="BR123" s="1051"/>
      <c r="BS123" s="1051"/>
      <c r="BT123" s="1051"/>
      <c r="BU123" s="1051"/>
      <c r="BV123" s="1051">
        <v>58745347</v>
      </c>
      <c r="BW123" s="1051"/>
      <c r="BX123" s="1051"/>
      <c r="BY123" s="1051"/>
      <c r="BZ123" s="1051"/>
      <c r="CA123" s="1051">
        <v>58027232</v>
      </c>
      <c r="CB123" s="1051"/>
      <c r="CC123" s="1051"/>
      <c r="CD123" s="1051"/>
      <c r="CE123" s="1051"/>
      <c r="CF123" s="988"/>
      <c r="CG123" s="989"/>
      <c r="CH123" s="989"/>
      <c r="CI123" s="989"/>
      <c r="CJ123" s="990"/>
      <c r="CK123" s="996"/>
      <c r="CL123" s="997"/>
      <c r="CM123" s="997"/>
      <c r="CN123" s="997"/>
      <c r="CO123" s="998"/>
      <c r="CP123" s="1006" t="s">
        <v>394</v>
      </c>
      <c r="CQ123" s="1007"/>
      <c r="CR123" s="1007"/>
      <c r="CS123" s="1007"/>
      <c r="CT123" s="1007"/>
      <c r="CU123" s="1007"/>
      <c r="CV123" s="1007"/>
      <c r="CW123" s="1007"/>
      <c r="CX123" s="1007"/>
      <c r="CY123" s="1007"/>
      <c r="CZ123" s="1007"/>
      <c r="DA123" s="1007"/>
      <c r="DB123" s="1007"/>
      <c r="DC123" s="1007"/>
      <c r="DD123" s="1007"/>
      <c r="DE123" s="1007"/>
      <c r="DF123" s="1008"/>
      <c r="DG123" s="945">
        <v>245991</v>
      </c>
      <c r="DH123" s="946"/>
      <c r="DI123" s="946"/>
      <c r="DJ123" s="946"/>
      <c r="DK123" s="947"/>
      <c r="DL123" s="948">
        <v>239639</v>
      </c>
      <c r="DM123" s="946"/>
      <c r="DN123" s="946"/>
      <c r="DO123" s="946"/>
      <c r="DP123" s="947"/>
      <c r="DQ123" s="948">
        <v>235647</v>
      </c>
      <c r="DR123" s="946"/>
      <c r="DS123" s="946"/>
      <c r="DT123" s="946"/>
      <c r="DU123" s="947"/>
      <c r="DV123" s="949">
        <v>0.8</v>
      </c>
      <c r="DW123" s="950"/>
      <c r="DX123" s="950"/>
      <c r="DY123" s="950"/>
      <c r="DZ123" s="951"/>
    </row>
    <row r="124" spans="1:130" s="212" customFormat="1" ht="26.25" customHeight="1" thickBot="1" x14ac:dyDescent="0.2">
      <c r="A124" s="1044"/>
      <c r="B124" s="936"/>
      <c r="C124" s="909" t="s">
        <v>444</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456</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26</v>
      </c>
      <c r="BR124" s="1014"/>
      <c r="BS124" s="1014"/>
      <c r="BT124" s="1014"/>
      <c r="BU124" s="1014"/>
      <c r="BV124" s="1014">
        <v>25</v>
      </c>
      <c r="BW124" s="1014"/>
      <c r="BX124" s="1014"/>
      <c r="BY124" s="1014"/>
      <c r="BZ124" s="1014"/>
      <c r="CA124" s="1014">
        <v>26.6</v>
      </c>
      <c r="CB124" s="1014"/>
      <c r="CC124" s="1014"/>
      <c r="CD124" s="1014"/>
      <c r="CE124" s="1014"/>
      <c r="CF124" s="1015"/>
      <c r="CG124" s="1016"/>
      <c r="CH124" s="1016"/>
      <c r="CI124" s="1016"/>
      <c r="CJ124" s="1017"/>
      <c r="CK124" s="999"/>
      <c r="CL124" s="999"/>
      <c r="CM124" s="999"/>
      <c r="CN124" s="999"/>
      <c r="CO124" s="1000"/>
      <c r="CP124" s="1006" t="s">
        <v>457</v>
      </c>
      <c r="CQ124" s="1007"/>
      <c r="CR124" s="1007"/>
      <c r="CS124" s="1007"/>
      <c r="CT124" s="1007"/>
      <c r="CU124" s="1007"/>
      <c r="CV124" s="1007"/>
      <c r="CW124" s="1007"/>
      <c r="CX124" s="1007"/>
      <c r="CY124" s="1007"/>
      <c r="CZ124" s="1007"/>
      <c r="DA124" s="1007"/>
      <c r="DB124" s="1007"/>
      <c r="DC124" s="1007"/>
      <c r="DD124" s="1007"/>
      <c r="DE124" s="1007"/>
      <c r="DF124" s="1008"/>
      <c r="DG124" s="991">
        <v>284336</v>
      </c>
      <c r="DH124" s="973"/>
      <c r="DI124" s="973"/>
      <c r="DJ124" s="973"/>
      <c r="DK124" s="974"/>
      <c r="DL124" s="972">
        <v>224098</v>
      </c>
      <c r="DM124" s="973"/>
      <c r="DN124" s="973"/>
      <c r="DO124" s="973"/>
      <c r="DP124" s="974"/>
      <c r="DQ124" s="972">
        <v>167796</v>
      </c>
      <c r="DR124" s="973"/>
      <c r="DS124" s="973"/>
      <c r="DT124" s="973"/>
      <c r="DU124" s="974"/>
      <c r="DV124" s="975">
        <v>0.6</v>
      </c>
      <c r="DW124" s="976"/>
      <c r="DX124" s="976"/>
      <c r="DY124" s="976"/>
      <c r="DZ124" s="977"/>
    </row>
    <row r="125" spans="1:130" s="212" customFormat="1" ht="26.25" customHeight="1" x14ac:dyDescent="0.15">
      <c r="A125" s="1044"/>
      <c r="B125" s="936"/>
      <c r="C125" s="909" t="s">
        <v>446</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458</v>
      </c>
      <c r="CL125" s="994"/>
      <c r="CM125" s="994"/>
      <c r="CN125" s="994"/>
      <c r="CO125" s="995"/>
      <c r="CP125" s="916" t="s">
        <v>459</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448</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460</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461</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90</v>
      </c>
      <c r="AB127" s="946"/>
      <c r="AC127" s="946"/>
      <c r="AD127" s="946"/>
      <c r="AE127" s="947"/>
      <c r="AF127" s="948">
        <v>72</v>
      </c>
      <c r="AG127" s="946"/>
      <c r="AH127" s="946"/>
      <c r="AI127" s="946"/>
      <c r="AJ127" s="947"/>
      <c r="AK127" s="948">
        <v>84</v>
      </c>
      <c r="AL127" s="946"/>
      <c r="AM127" s="946"/>
      <c r="AN127" s="946"/>
      <c r="AO127" s="947"/>
      <c r="AP127" s="949">
        <v>0</v>
      </c>
      <c r="AQ127" s="950"/>
      <c r="AR127" s="950"/>
      <c r="AS127" s="950"/>
      <c r="AT127" s="951"/>
      <c r="AU127" s="214"/>
      <c r="AV127" s="214"/>
      <c r="AW127" s="214"/>
      <c r="AX127" s="1018" t="s">
        <v>462</v>
      </c>
      <c r="AY127" s="1019"/>
      <c r="AZ127" s="1019"/>
      <c r="BA127" s="1019"/>
      <c r="BB127" s="1019"/>
      <c r="BC127" s="1019"/>
      <c r="BD127" s="1019"/>
      <c r="BE127" s="1020"/>
      <c r="BF127" s="1021" t="s">
        <v>463</v>
      </c>
      <c r="BG127" s="1019"/>
      <c r="BH127" s="1019"/>
      <c r="BI127" s="1019"/>
      <c r="BJ127" s="1019"/>
      <c r="BK127" s="1019"/>
      <c r="BL127" s="1020"/>
      <c r="BM127" s="1021" t="s">
        <v>464</v>
      </c>
      <c r="BN127" s="1019"/>
      <c r="BO127" s="1019"/>
      <c r="BP127" s="1019"/>
      <c r="BQ127" s="1019"/>
      <c r="BR127" s="1019"/>
      <c r="BS127" s="1020"/>
      <c r="BT127" s="1021" t="s">
        <v>465</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466</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467</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468</v>
      </c>
      <c r="X128" s="1030"/>
      <c r="Y128" s="1030"/>
      <c r="Z128" s="1031"/>
      <c r="AA128" s="1032">
        <v>965602</v>
      </c>
      <c r="AB128" s="1033"/>
      <c r="AC128" s="1033"/>
      <c r="AD128" s="1033"/>
      <c r="AE128" s="1034"/>
      <c r="AF128" s="1035">
        <v>950541</v>
      </c>
      <c r="AG128" s="1033"/>
      <c r="AH128" s="1033"/>
      <c r="AI128" s="1033"/>
      <c r="AJ128" s="1034"/>
      <c r="AK128" s="1035">
        <v>979797</v>
      </c>
      <c r="AL128" s="1033"/>
      <c r="AM128" s="1033"/>
      <c r="AN128" s="1033"/>
      <c r="AO128" s="1034"/>
      <c r="AP128" s="1036"/>
      <c r="AQ128" s="1037"/>
      <c r="AR128" s="1037"/>
      <c r="AS128" s="1037"/>
      <c r="AT128" s="1038"/>
      <c r="AU128" s="214"/>
      <c r="AV128" s="214"/>
      <c r="AW128" s="214"/>
      <c r="AX128" s="883" t="s">
        <v>469</v>
      </c>
      <c r="AY128" s="884"/>
      <c r="AZ128" s="884"/>
      <c r="BA128" s="884"/>
      <c r="BB128" s="884"/>
      <c r="BC128" s="884"/>
      <c r="BD128" s="884"/>
      <c r="BE128" s="885"/>
      <c r="BF128" s="1039" t="s">
        <v>122</v>
      </c>
      <c r="BG128" s="1040"/>
      <c r="BH128" s="1040"/>
      <c r="BI128" s="1040"/>
      <c r="BJ128" s="1040"/>
      <c r="BK128" s="1040"/>
      <c r="BL128" s="1041"/>
      <c r="BM128" s="1039">
        <v>11.71</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470</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471</v>
      </c>
      <c r="X129" s="1058"/>
      <c r="Y129" s="1058"/>
      <c r="Z129" s="1059"/>
      <c r="AA129" s="945">
        <v>31905971</v>
      </c>
      <c r="AB129" s="946"/>
      <c r="AC129" s="946"/>
      <c r="AD129" s="946"/>
      <c r="AE129" s="947"/>
      <c r="AF129" s="948">
        <v>31858052</v>
      </c>
      <c r="AG129" s="946"/>
      <c r="AH129" s="946"/>
      <c r="AI129" s="946"/>
      <c r="AJ129" s="947"/>
      <c r="AK129" s="948">
        <v>32181088</v>
      </c>
      <c r="AL129" s="946"/>
      <c r="AM129" s="946"/>
      <c r="AN129" s="946"/>
      <c r="AO129" s="947"/>
      <c r="AP129" s="1060"/>
      <c r="AQ129" s="1061"/>
      <c r="AR129" s="1061"/>
      <c r="AS129" s="1061"/>
      <c r="AT129" s="1062"/>
      <c r="AU129" s="215"/>
      <c r="AV129" s="215"/>
      <c r="AW129" s="215"/>
      <c r="AX129" s="1052" t="s">
        <v>472</v>
      </c>
      <c r="AY129" s="910"/>
      <c r="AZ129" s="910"/>
      <c r="BA129" s="910"/>
      <c r="BB129" s="910"/>
      <c r="BC129" s="910"/>
      <c r="BD129" s="910"/>
      <c r="BE129" s="911"/>
      <c r="BF129" s="1053" t="s">
        <v>122</v>
      </c>
      <c r="BG129" s="1054"/>
      <c r="BH129" s="1054"/>
      <c r="BI129" s="1054"/>
      <c r="BJ129" s="1054"/>
      <c r="BK129" s="1054"/>
      <c r="BL129" s="1055"/>
      <c r="BM129" s="1053">
        <v>16.71</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473</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474</v>
      </c>
      <c r="X130" s="1058"/>
      <c r="Y130" s="1058"/>
      <c r="Z130" s="1059"/>
      <c r="AA130" s="945">
        <v>4467003</v>
      </c>
      <c r="AB130" s="946"/>
      <c r="AC130" s="946"/>
      <c r="AD130" s="946"/>
      <c r="AE130" s="947"/>
      <c r="AF130" s="948">
        <v>4373886</v>
      </c>
      <c r="AG130" s="946"/>
      <c r="AH130" s="946"/>
      <c r="AI130" s="946"/>
      <c r="AJ130" s="947"/>
      <c r="AK130" s="948">
        <v>4275840</v>
      </c>
      <c r="AL130" s="946"/>
      <c r="AM130" s="946"/>
      <c r="AN130" s="946"/>
      <c r="AO130" s="947"/>
      <c r="AP130" s="1060"/>
      <c r="AQ130" s="1061"/>
      <c r="AR130" s="1061"/>
      <c r="AS130" s="1061"/>
      <c r="AT130" s="1062"/>
      <c r="AU130" s="215"/>
      <c r="AV130" s="215"/>
      <c r="AW130" s="215"/>
      <c r="AX130" s="1052" t="s">
        <v>475</v>
      </c>
      <c r="AY130" s="910"/>
      <c r="AZ130" s="910"/>
      <c r="BA130" s="910"/>
      <c r="BB130" s="910"/>
      <c r="BC130" s="910"/>
      <c r="BD130" s="910"/>
      <c r="BE130" s="911"/>
      <c r="BF130" s="1088">
        <v>3.6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476</v>
      </c>
      <c r="X131" s="1095"/>
      <c r="Y131" s="1095"/>
      <c r="Z131" s="1096"/>
      <c r="AA131" s="991">
        <v>27438968</v>
      </c>
      <c r="AB131" s="973"/>
      <c r="AC131" s="973"/>
      <c r="AD131" s="973"/>
      <c r="AE131" s="974"/>
      <c r="AF131" s="972">
        <v>27484166</v>
      </c>
      <c r="AG131" s="973"/>
      <c r="AH131" s="973"/>
      <c r="AI131" s="973"/>
      <c r="AJ131" s="974"/>
      <c r="AK131" s="972">
        <v>27905248</v>
      </c>
      <c r="AL131" s="973"/>
      <c r="AM131" s="973"/>
      <c r="AN131" s="973"/>
      <c r="AO131" s="974"/>
      <c r="AP131" s="1097"/>
      <c r="AQ131" s="1098"/>
      <c r="AR131" s="1098"/>
      <c r="AS131" s="1098"/>
      <c r="AT131" s="1099"/>
      <c r="AU131" s="215"/>
      <c r="AV131" s="215"/>
      <c r="AW131" s="215"/>
      <c r="AX131" s="1070" t="s">
        <v>477</v>
      </c>
      <c r="AY131" s="713"/>
      <c r="AZ131" s="713"/>
      <c r="BA131" s="713"/>
      <c r="BB131" s="713"/>
      <c r="BC131" s="713"/>
      <c r="BD131" s="713"/>
      <c r="BE131" s="1023"/>
      <c r="BF131" s="1071">
        <v>26.6</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478</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479</v>
      </c>
      <c r="W132" s="1081"/>
      <c r="X132" s="1081"/>
      <c r="Y132" s="1081"/>
      <c r="Z132" s="1082"/>
      <c r="AA132" s="1083">
        <v>3.8719130000000002</v>
      </c>
      <c r="AB132" s="1084"/>
      <c r="AC132" s="1084"/>
      <c r="AD132" s="1084"/>
      <c r="AE132" s="1085"/>
      <c r="AF132" s="1086">
        <v>3.5796830000000002</v>
      </c>
      <c r="AG132" s="1084"/>
      <c r="AH132" s="1084"/>
      <c r="AI132" s="1084"/>
      <c r="AJ132" s="1085"/>
      <c r="AK132" s="1086">
        <v>3.409796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480</v>
      </c>
      <c r="W133" s="1064"/>
      <c r="X133" s="1064"/>
      <c r="Y133" s="1064"/>
      <c r="Z133" s="1065"/>
      <c r="AA133" s="1066">
        <v>4.7</v>
      </c>
      <c r="AB133" s="1067"/>
      <c r="AC133" s="1067"/>
      <c r="AD133" s="1067"/>
      <c r="AE133" s="1068"/>
      <c r="AF133" s="1066">
        <v>4</v>
      </c>
      <c r="AG133" s="1067"/>
      <c r="AH133" s="1067"/>
      <c r="AI133" s="1067"/>
      <c r="AJ133" s="1068"/>
      <c r="AK133" s="1066">
        <v>3.6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klZMipUCl1TBDv8FhS///WD838CE1Sq69RsemqQWzMNDy1/T6FcIJF0EV1V1aJXyFmFFj0dtOTW1U44dBj6qg==" saltValue="Q9ubRdLz8h2yLeIsAus93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481</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GeHgMo0Hm01hEIqlyOuD6l3ZBxYBmJ6JoBnnS5jmwpjM8iFarRb/7SSG6j4OopSpFo5RLthQyv6RqF4q0UWEJg==" saltValue="HK59c/gNPit/123AliFjj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eLT78b8YS9buxnUMCFTge14UXj1H8GtLB5xvfnVohtBEpiAbLWFo0KE17JkZO8xsrRvmq7fAR9REAHqc44PvA==" saltValue="xlrIii+iFv9Yu7NmoH8Qj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483</v>
      </c>
      <c r="AL6" s="248"/>
      <c r="AM6" s="248"/>
      <c r="AN6" s="248"/>
    </row>
    <row r="7" spans="1:46" ht="13.5" customHeight="1" x14ac:dyDescent="0.15">
      <c r="A7" s="247"/>
      <c r="AK7" s="250"/>
      <c r="AL7" s="251"/>
      <c r="AM7" s="251"/>
      <c r="AN7" s="252"/>
      <c r="AO7" s="1101" t="s">
        <v>484</v>
      </c>
      <c r="AP7" s="253"/>
      <c r="AQ7" s="254" t="s">
        <v>485</v>
      </c>
      <c r="AR7" s="255"/>
    </row>
    <row r="8" spans="1:46" x14ac:dyDescent="0.15">
      <c r="A8" s="247"/>
      <c r="AK8" s="256"/>
      <c r="AL8" s="257"/>
      <c r="AM8" s="257"/>
      <c r="AN8" s="258"/>
      <c r="AO8" s="1102"/>
      <c r="AP8" s="259" t="s">
        <v>486</v>
      </c>
      <c r="AQ8" s="260" t="s">
        <v>487</v>
      </c>
      <c r="AR8" s="261" t="s">
        <v>488</v>
      </c>
    </row>
    <row r="9" spans="1:46" x14ac:dyDescent="0.15">
      <c r="A9" s="247"/>
      <c r="AK9" s="1103" t="s">
        <v>489</v>
      </c>
      <c r="AL9" s="1104"/>
      <c r="AM9" s="1104"/>
      <c r="AN9" s="1105"/>
      <c r="AO9" s="262">
        <v>10088581</v>
      </c>
      <c r="AP9" s="262">
        <v>96604</v>
      </c>
      <c r="AQ9" s="263">
        <v>68274</v>
      </c>
      <c r="AR9" s="264">
        <v>41.5</v>
      </c>
    </row>
    <row r="10" spans="1:46" ht="13.5" customHeight="1" x14ac:dyDescent="0.15">
      <c r="A10" s="247"/>
      <c r="AK10" s="1103" t="s">
        <v>490</v>
      </c>
      <c r="AL10" s="1104"/>
      <c r="AM10" s="1104"/>
      <c r="AN10" s="1105"/>
      <c r="AO10" s="265">
        <v>89301</v>
      </c>
      <c r="AP10" s="265">
        <v>855</v>
      </c>
      <c r="AQ10" s="266">
        <v>4860</v>
      </c>
      <c r="AR10" s="267">
        <v>-82.4</v>
      </c>
    </row>
    <row r="11" spans="1:46" ht="13.5" customHeight="1" x14ac:dyDescent="0.15">
      <c r="A11" s="247"/>
      <c r="AK11" s="1103" t="s">
        <v>491</v>
      </c>
      <c r="AL11" s="1104"/>
      <c r="AM11" s="1104"/>
      <c r="AN11" s="1105"/>
      <c r="AO11" s="265">
        <v>631634</v>
      </c>
      <c r="AP11" s="265">
        <v>6048</v>
      </c>
      <c r="AQ11" s="266">
        <v>567</v>
      </c>
      <c r="AR11" s="267">
        <v>966.7</v>
      </c>
    </row>
    <row r="12" spans="1:46" ht="13.5" customHeight="1" x14ac:dyDescent="0.15">
      <c r="A12" s="247"/>
      <c r="AK12" s="1103" t="s">
        <v>492</v>
      </c>
      <c r="AL12" s="1104"/>
      <c r="AM12" s="1104"/>
      <c r="AN12" s="1105"/>
      <c r="AO12" s="265" t="s">
        <v>493</v>
      </c>
      <c r="AP12" s="265" t="s">
        <v>493</v>
      </c>
      <c r="AQ12" s="266">
        <v>16</v>
      </c>
      <c r="AR12" s="267" t="s">
        <v>493</v>
      </c>
    </row>
    <row r="13" spans="1:46" ht="13.5" customHeight="1" x14ac:dyDescent="0.15">
      <c r="A13" s="247"/>
      <c r="AK13" s="1103" t="s">
        <v>494</v>
      </c>
      <c r="AL13" s="1104"/>
      <c r="AM13" s="1104"/>
      <c r="AN13" s="1105"/>
      <c r="AO13" s="265">
        <v>431545</v>
      </c>
      <c r="AP13" s="265">
        <v>4132</v>
      </c>
      <c r="AQ13" s="266">
        <v>2777</v>
      </c>
      <c r="AR13" s="267">
        <v>48.8</v>
      </c>
    </row>
    <row r="14" spans="1:46" ht="13.5" customHeight="1" x14ac:dyDescent="0.15">
      <c r="A14" s="247"/>
      <c r="AK14" s="1103" t="s">
        <v>495</v>
      </c>
      <c r="AL14" s="1104"/>
      <c r="AM14" s="1104"/>
      <c r="AN14" s="1105"/>
      <c r="AO14" s="265">
        <v>2544</v>
      </c>
      <c r="AP14" s="265">
        <v>24</v>
      </c>
      <c r="AQ14" s="266">
        <v>1330</v>
      </c>
      <c r="AR14" s="267">
        <v>-98.2</v>
      </c>
    </row>
    <row r="15" spans="1:46" ht="13.5" customHeight="1" x14ac:dyDescent="0.15">
      <c r="A15" s="247"/>
      <c r="AK15" s="1106" t="s">
        <v>496</v>
      </c>
      <c r="AL15" s="1107"/>
      <c r="AM15" s="1107"/>
      <c r="AN15" s="1108"/>
      <c r="AO15" s="265">
        <v>-863033</v>
      </c>
      <c r="AP15" s="265">
        <v>-8264</v>
      </c>
      <c r="AQ15" s="266">
        <v>-3833</v>
      </c>
      <c r="AR15" s="267">
        <v>115.6</v>
      </c>
    </row>
    <row r="16" spans="1:46" x14ac:dyDescent="0.15">
      <c r="A16" s="247"/>
      <c r="AK16" s="1106" t="s">
        <v>177</v>
      </c>
      <c r="AL16" s="1107"/>
      <c r="AM16" s="1107"/>
      <c r="AN16" s="1108"/>
      <c r="AO16" s="265">
        <v>10380572</v>
      </c>
      <c r="AP16" s="265">
        <v>99400</v>
      </c>
      <c r="AQ16" s="266">
        <v>73991</v>
      </c>
      <c r="AR16" s="267">
        <v>34.299999999999997</v>
      </c>
    </row>
    <row r="17" spans="1:46" x14ac:dyDescent="0.15">
      <c r="A17" s="247"/>
    </row>
    <row r="18" spans="1:46" x14ac:dyDescent="0.15">
      <c r="A18" s="247"/>
      <c r="AQ18" s="268"/>
      <c r="AR18" s="268"/>
    </row>
    <row r="19" spans="1:46" x14ac:dyDescent="0.15">
      <c r="A19" s="247"/>
      <c r="AK19" s="243" t="s">
        <v>497</v>
      </c>
    </row>
    <row r="20" spans="1:46" x14ac:dyDescent="0.15">
      <c r="A20" s="247"/>
      <c r="AK20" s="269"/>
      <c r="AL20" s="270"/>
      <c r="AM20" s="270"/>
      <c r="AN20" s="271"/>
      <c r="AO20" s="272" t="s">
        <v>498</v>
      </c>
      <c r="AP20" s="273" t="s">
        <v>499</v>
      </c>
      <c r="AQ20" s="274" t="s">
        <v>500</v>
      </c>
      <c r="AR20" s="275"/>
    </row>
    <row r="21" spans="1:46" s="248" customFormat="1" x14ac:dyDescent="0.15">
      <c r="A21" s="276"/>
      <c r="AK21" s="1109" t="s">
        <v>501</v>
      </c>
      <c r="AL21" s="1110"/>
      <c r="AM21" s="1110"/>
      <c r="AN21" s="1111"/>
      <c r="AO21" s="277">
        <v>10.220000000000001</v>
      </c>
      <c r="AP21" s="278">
        <v>6.28</v>
      </c>
      <c r="AQ21" s="279">
        <v>3.94</v>
      </c>
      <c r="AS21" s="280"/>
      <c r="AT21" s="276"/>
    </row>
    <row r="22" spans="1:46" s="248" customFormat="1" x14ac:dyDescent="0.15">
      <c r="A22" s="276"/>
      <c r="AK22" s="1109" t="s">
        <v>502</v>
      </c>
      <c r="AL22" s="1110"/>
      <c r="AM22" s="1110"/>
      <c r="AN22" s="1111"/>
      <c r="AO22" s="281">
        <v>96.3</v>
      </c>
      <c r="AP22" s="282">
        <v>98.7</v>
      </c>
      <c r="AQ22" s="283">
        <v>-2.4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503</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505</v>
      </c>
      <c r="AL29" s="248"/>
      <c r="AM29" s="248"/>
      <c r="AN29" s="248"/>
      <c r="AS29" s="290"/>
    </row>
    <row r="30" spans="1:46" ht="13.5" customHeight="1" x14ac:dyDescent="0.15">
      <c r="A30" s="247"/>
      <c r="AK30" s="250"/>
      <c r="AL30" s="251"/>
      <c r="AM30" s="251"/>
      <c r="AN30" s="252"/>
      <c r="AO30" s="1101" t="s">
        <v>484</v>
      </c>
      <c r="AP30" s="253"/>
      <c r="AQ30" s="254" t="s">
        <v>485</v>
      </c>
      <c r="AR30" s="255"/>
    </row>
    <row r="31" spans="1:46" x14ac:dyDescent="0.15">
      <c r="A31" s="247"/>
      <c r="AK31" s="256"/>
      <c r="AL31" s="257"/>
      <c r="AM31" s="257"/>
      <c r="AN31" s="258"/>
      <c r="AO31" s="1102"/>
      <c r="AP31" s="259" t="s">
        <v>486</v>
      </c>
      <c r="AQ31" s="260" t="s">
        <v>487</v>
      </c>
      <c r="AR31" s="261" t="s">
        <v>488</v>
      </c>
    </row>
    <row r="32" spans="1:46" ht="27" customHeight="1" x14ac:dyDescent="0.15">
      <c r="A32" s="247"/>
      <c r="AK32" s="1117" t="s">
        <v>506</v>
      </c>
      <c r="AL32" s="1118"/>
      <c r="AM32" s="1118"/>
      <c r="AN32" s="1119"/>
      <c r="AO32" s="291">
        <v>4782788</v>
      </c>
      <c r="AP32" s="291">
        <v>45798</v>
      </c>
      <c r="AQ32" s="292">
        <v>32402</v>
      </c>
      <c r="AR32" s="293">
        <v>41.3</v>
      </c>
    </row>
    <row r="33" spans="1:46" ht="13.5" customHeight="1" x14ac:dyDescent="0.15">
      <c r="A33" s="247"/>
      <c r="AK33" s="1117" t="s">
        <v>507</v>
      </c>
      <c r="AL33" s="1118"/>
      <c r="AM33" s="1118"/>
      <c r="AN33" s="1119"/>
      <c r="AO33" s="291" t="s">
        <v>493</v>
      </c>
      <c r="AP33" s="291" t="s">
        <v>493</v>
      </c>
      <c r="AQ33" s="292" t="s">
        <v>493</v>
      </c>
      <c r="AR33" s="293" t="s">
        <v>493</v>
      </c>
    </row>
    <row r="34" spans="1:46" ht="27" customHeight="1" x14ac:dyDescent="0.15">
      <c r="A34" s="247"/>
      <c r="AK34" s="1117" t="s">
        <v>508</v>
      </c>
      <c r="AL34" s="1118"/>
      <c r="AM34" s="1118"/>
      <c r="AN34" s="1119"/>
      <c r="AO34" s="291" t="s">
        <v>493</v>
      </c>
      <c r="AP34" s="291" t="s">
        <v>493</v>
      </c>
      <c r="AQ34" s="292">
        <v>16</v>
      </c>
      <c r="AR34" s="293" t="s">
        <v>493</v>
      </c>
    </row>
    <row r="35" spans="1:46" ht="27" customHeight="1" x14ac:dyDescent="0.15">
      <c r="A35" s="247"/>
      <c r="AK35" s="1117" t="s">
        <v>509</v>
      </c>
      <c r="AL35" s="1118"/>
      <c r="AM35" s="1118"/>
      <c r="AN35" s="1119"/>
      <c r="AO35" s="291">
        <v>1363943</v>
      </c>
      <c r="AP35" s="291">
        <v>13061</v>
      </c>
      <c r="AQ35" s="292">
        <v>5520</v>
      </c>
      <c r="AR35" s="293">
        <v>136.6</v>
      </c>
    </row>
    <row r="36" spans="1:46" ht="27" customHeight="1" x14ac:dyDescent="0.15">
      <c r="A36" s="247"/>
      <c r="AK36" s="1117" t="s">
        <v>510</v>
      </c>
      <c r="AL36" s="1118"/>
      <c r="AM36" s="1118"/>
      <c r="AN36" s="1119"/>
      <c r="AO36" s="291">
        <v>60273</v>
      </c>
      <c r="AP36" s="291">
        <v>577</v>
      </c>
      <c r="AQ36" s="292">
        <v>1296</v>
      </c>
      <c r="AR36" s="293">
        <v>-55.5</v>
      </c>
    </row>
    <row r="37" spans="1:46" ht="13.5" customHeight="1" x14ac:dyDescent="0.15">
      <c r="A37" s="247"/>
      <c r="AK37" s="1117" t="s">
        <v>511</v>
      </c>
      <c r="AL37" s="1118"/>
      <c r="AM37" s="1118"/>
      <c r="AN37" s="1119"/>
      <c r="AO37" s="291">
        <v>84</v>
      </c>
      <c r="AP37" s="291">
        <v>1</v>
      </c>
      <c r="AQ37" s="292">
        <v>571</v>
      </c>
      <c r="AR37" s="293">
        <v>-99.8</v>
      </c>
    </row>
    <row r="38" spans="1:46" ht="27" customHeight="1" x14ac:dyDescent="0.15">
      <c r="A38" s="247"/>
      <c r="AK38" s="1120" t="s">
        <v>512</v>
      </c>
      <c r="AL38" s="1121"/>
      <c r="AM38" s="1121"/>
      <c r="AN38" s="1122"/>
      <c r="AO38" s="294">
        <v>61</v>
      </c>
      <c r="AP38" s="294">
        <v>1</v>
      </c>
      <c r="AQ38" s="295">
        <v>0</v>
      </c>
      <c r="AR38" s="283">
        <v>0</v>
      </c>
      <c r="AS38" s="290"/>
    </row>
    <row r="39" spans="1:46" x14ac:dyDescent="0.15">
      <c r="A39" s="247"/>
      <c r="AK39" s="1120" t="s">
        <v>513</v>
      </c>
      <c r="AL39" s="1121"/>
      <c r="AM39" s="1121"/>
      <c r="AN39" s="1122"/>
      <c r="AO39" s="291">
        <v>-979797</v>
      </c>
      <c r="AP39" s="291">
        <v>-9382</v>
      </c>
      <c r="AQ39" s="292">
        <v>-6093</v>
      </c>
      <c r="AR39" s="293">
        <v>54</v>
      </c>
      <c r="AS39" s="290"/>
    </row>
    <row r="40" spans="1:46" ht="27" customHeight="1" x14ac:dyDescent="0.15">
      <c r="A40" s="247"/>
      <c r="AK40" s="1117" t="s">
        <v>514</v>
      </c>
      <c r="AL40" s="1118"/>
      <c r="AM40" s="1118"/>
      <c r="AN40" s="1119"/>
      <c r="AO40" s="291">
        <v>-4275840</v>
      </c>
      <c r="AP40" s="291">
        <v>-40944</v>
      </c>
      <c r="AQ40" s="292">
        <v>-23816</v>
      </c>
      <c r="AR40" s="293">
        <v>71.900000000000006</v>
      </c>
      <c r="AS40" s="290"/>
    </row>
    <row r="41" spans="1:46" x14ac:dyDescent="0.15">
      <c r="A41" s="247"/>
      <c r="AK41" s="1123" t="s">
        <v>287</v>
      </c>
      <c r="AL41" s="1124"/>
      <c r="AM41" s="1124"/>
      <c r="AN41" s="1125"/>
      <c r="AO41" s="291">
        <v>951512</v>
      </c>
      <c r="AP41" s="291">
        <v>9111</v>
      </c>
      <c r="AQ41" s="292">
        <v>9896</v>
      </c>
      <c r="AR41" s="293">
        <v>-7.9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515</v>
      </c>
    </row>
    <row r="48" spans="1:46" x14ac:dyDescent="0.15">
      <c r="A48" s="247"/>
      <c r="AK48" s="301" t="s">
        <v>516</v>
      </c>
      <c r="AL48" s="301"/>
      <c r="AM48" s="301"/>
      <c r="AN48" s="301"/>
      <c r="AO48" s="301"/>
      <c r="AP48" s="301"/>
      <c r="AQ48" s="302"/>
      <c r="AR48" s="301"/>
    </row>
    <row r="49" spans="1:44" ht="13.5" customHeight="1" x14ac:dyDescent="0.15">
      <c r="A49" s="247"/>
      <c r="AK49" s="303"/>
      <c r="AL49" s="304"/>
      <c r="AM49" s="1112" t="s">
        <v>484</v>
      </c>
      <c r="AN49" s="1114" t="s">
        <v>517</v>
      </c>
      <c r="AO49" s="1115"/>
      <c r="AP49" s="1115"/>
      <c r="AQ49" s="1115"/>
      <c r="AR49" s="1116"/>
    </row>
    <row r="50" spans="1:44" x14ac:dyDescent="0.15">
      <c r="A50" s="247"/>
      <c r="AK50" s="305"/>
      <c r="AL50" s="306"/>
      <c r="AM50" s="1113"/>
      <c r="AN50" s="307" t="s">
        <v>518</v>
      </c>
      <c r="AO50" s="308" t="s">
        <v>519</v>
      </c>
      <c r="AP50" s="309" t="s">
        <v>520</v>
      </c>
      <c r="AQ50" s="310" t="s">
        <v>521</v>
      </c>
      <c r="AR50" s="311" t="s">
        <v>522</v>
      </c>
    </row>
    <row r="51" spans="1:44" x14ac:dyDescent="0.15">
      <c r="A51" s="247"/>
      <c r="AK51" s="303" t="s">
        <v>523</v>
      </c>
      <c r="AL51" s="304"/>
      <c r="AM51" s="312">
        <v>4344205</v>
      </c>
      <c r="AN51" s="313">
        <v>38632</v>
      </c>
      <c r="AO51" s="314">
        <v>57.5</v>
      </c>
      <c r="AP51" s="315">
        <v>44161</v>
      </c>
      <c r="AQ51" s="316">
        <v>3.1</v>
      </c>
      <c r="AR51" s="317">
        <v>54.4</v>
      </c>
    </row>
    <row r="52" spans="1:44" x14ac:dyDescent="0.15">
      <c r="A52" s="247"/>
      <c r="AK52" s="318"/>
      <c r="AL52" s="319" t="s">
        <v>524</v>
      </c>
      <c r="AM52" s="320">
        <v>1856315</v>
      </c>
      <c r="AN52" s="321">
        <v>16508</v>
      </c>
      <c r="AO52" s="322">
        <v>72.599999999999994</v>
      </c>
      <c r="AP52" s="323">
        <v>23644</v>
      </c>
      <c r="AQ52" s="324">
        <v>3.1</v>
      </c>
      <c r="AR52" s="325">
        <v>69.5</v>
      </c>
    </row>
    <row r="53" spans="1:44" x14ac:dyDescent="0.15">
      <c r="A53" s="247"/>
      <c r="AK53" s="303" t="s">
        <v>525</v>
      </c>
      <c r="AL53" s="304"/>
      <c r="AM53" s="312">
        <v>3439688</v>
      </c>
      <c r="AN53" s="313">
        <v>31149</v>
      </c>
      <c r="AO53" s="314">
        <v>-19.399999999999999</v>
      </c>
      <c r="AP53" s="315">
        <v>43955</v>
      </c>
      <c r="AQ53" s="316">
        <v>-0.5</v>
      </c>
      <c r="AR53" s="317">
        <v>-18.899999999999999</v>
      </c>
    </row>
    <row r="54" spans="1:44" x14ac:dyDescent="0.15">
      <c r="A54" s="247"/>
      <c r="AK54" s="318"/>
      <c r="AL54" s="319" t="s">
        <v>524</v>
      </c>
      <c r="AM54" s="320">
        <v>1459351</v>
      </c>
      <c r="AN54" s="321">
        <v>13216</v>
      </c>
      <c r="AO54" s="322">
        <v>-19.899999999999999</v>
      </c>
      <c r="AP54" s="323">
        <v>21318</v>
      </c>
      <c r="AQ54" s="324">
        <v>-9.8000000000000007</v>
      </c>
      <c r="AR54" s="325">
        <v>-10.1</v>
      </c>
    </row>
    <row r="55" spans="1:44" x14ac:dyDescent="0.15">
      <c r="A55" s="247"/>
      <c r="AK55" s="303" t="s">
        <v>526</v>
      </c>
      <c r="AL55" s="304"/>
      <c r="AM55" s="312">
        <v>4097893</v>
      </c>
      <c r="AN55" s="313">
        <v>37752</v>
      </c>
      <c r="AO55" s="314">
        <v>21.2</v>
      </c>
      <c r="AP55" s="315">
        <v>41921</v>
      </c>
      <c r="AQ55" s="316">
        <v>-4.5999999999999996</v>
      </c>
      <c r="AR55" s="317">
        <v>25.8</v>
      </c>
    </row>
    <row r="56" spans="1:44" x14ac:dyDescent="0.15">
      <c r="A56" s="247"/>
      <c r="AK56" s="318"/>
      <c r="AL56" s="319" t="s">
        <v>524</v>
      </c>
      <c r="AM56" s="320">
        <v>1575702</v>
      </c>
      <c r="AN56" s="321">
        <v>14516</v>
      </c>
      <c r="AO56" s="322">
        <v>9.8000000000000007</v>
      </c>
      <c r="AP56" s="323">
        <v>21655</v>
      </c>
      <c r="AQ56" s="324">
        <v>1.6</v>
      </c>
      <c r="AR56" s="325">
        <v>8.1999999999999993</v>
      </c>
    </row>
    <row r="57" spans="1:44" x14ac:dyDescent="0.15">
      <c r="A57" s="247"/>
      <c r="AK57" s="303" t="s">
        <v>527</v>
      </c>
      <c r="AL57" s="304"/>
      <c r="AM57" s="312">
        <v>4005728</v>
      </c>
      <c r="AN57" s="313">
        <v>37610</v>
      </c>
      <c r="AO57" s="314">
        <v>-0.4</v>
      </c>
      <c r="AP57" s="315">
        <v>44585</v>
      </c>
      <c r="AQ57" s="316">
        <v>6.4</v>
      </c>
      <c r="AR57" s="317">
        <v>-6.8</v>
      </c>
    </row>
    <row r="58" spans="1:44" x14ac:dyDescent="0.15">
      <c r="A58" s="247"/>
      <c r="AK58" s="318"/>
      <c r="AL58" s="319" t="s">
        <v>524</v>
      </c>
      <c r="AM58" s="320">
        <v>1394762</v>
      </c>
      <c r="AN58" s="321">
        <v>13095</v>
      </c>
      <c r="AO58" s="322">
        <v>-9.8000000000000007</v>
      </c>
      <c r="AP58" s="323">
        <v>23077</v>
      </c>
      <c r="AQ58" s="324">
        <v>6.6</v>
      </c>
      <c r="AR58" s="325">
        <v>-16.399999999999999</v>
      </c>
    </row>
    <row r="59" spans="1:44" x14ac:dyDescent="0.15">
      <c r="A59" s="247"/>
      <c r="AK59" s="303" t="s">
        <v>528</v>
      </c>
      <c r="AL59" s="304"/>
      <c r="AM59" s="312">
        <v>4974433</v>
      </c>
      <c r="AN59" s="313">
        <v>47633</v>
      </c>
      <c r="AO59" s="314">
        <v>26.6</v>
      </c>
      <c r="AP59" s="315">
        <v>49779</v>
      </c>
      <c r="AQ59" s="316">
        <v>11.6</v>
      </c>
      <c r="AR59" s="317">
        <v>15</v>
      </c>
    </row>
    <row r="60" spans="1:44" x14ac:dyDescent="0.15">
      <c r="A60" s="247"/>
      <c r="AK60" s="318"/>
      <c r="AL60" s="319" t="s">
        <v>524</v>
      </c>
      <c r="AM60" s="320">
        <v>2333809</v>
      </c>
      <c r="AN60" s="321">
        <v>22348</v>
      </c>
      <c r="AO60" s="322">
        <v>70.7</v>
      </c>
      <c r="AP60" s="323">
        <v>28921</v>
      </c>
      <c r="AQ60" s="324">
        <v>25.3</v>
      </c>
      <c r="AR60" s="325">
        <v>45.4</v>
      </c>
    </row>
    <row r="61" spans="1:44" x14ac:dyDescent="0.15">
      <c r="A61" s="247"/>
      <c r="AK61" s="303" t="s">
        <v>529</v>
      </c>
      <c r="AL61" s="326"/>
      <c r="AM61" s="312">
        <v>4172389</v>
      </c>
      <c r="AN61" s="313">
        <v>38555</v>
      </c>
      <c r="AO61" s="314">
        <v>17.100000000000001</v>
      </c>
      <c r="AP61" s="315">
        <v>44880</v>
      </c>
      <c r="AQ61" s="327">
        <v>3.2</v>
      </c>
      <c r="AR61" s="317">
        <v>13.9</v>
      </c>
    </row>
    <row r="62" spans="1:44" x14ac:dyDescent="0.15">
      <c r="A62" s="247"/>
      <c r="AK62" s="318"/>
      <c r="AL62" s="319" t="s">
        <v>524</v>
      </c>
      <c r="AM62" s="320">
        <v>1723988</v>
      </c>
      <c r="AN62" s="321">
        <v>15937</v>
      </c>
      <c r="AO62" s="322">
        <v>24.7</v>
      </c>
      <c r="AP62" s="323">
        <v>23723</v>
      </c>
      <c r="AQ62" s="324">
        <v>5.4</v>
      </c>
      <c r="AR62" s="325">
        <v>19.3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L2Yv2ucuoYLQ3MvDLX1wmlSlSY6EnZpYYcqCiPB9sWilkg52usE8FF/MY/aLBJ/SqODOJ8FUfGLYyaiV5aAxHg==" saltValue="xZ+nz9RJHLAPy/KFcQnjP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481</v>
      </c>
    </row>
    <row r="121" spans="125:125" ht="13.5" hidden="1" customHeight="1" x14ac:dyDescent="0.15">
      <c r="DU121" s="241"/>
    </row>
  </sheetData>
  <sheetProtection algorithmName="SHA-512" hashValue="VfYsHQ9TkLo0b0BFEM+hUWLv19S4ExZEMSQDIB+VRxDJ8HhAS/zTYOwdLKOB4fGPjbvKcoxiN/Hmi2ed/qNEaQ==" saltValue="Jp6Qcwbkupf/czcvCn9U4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481</v>
      </c>
    </row>
  </sheetData>
  <sheetProtection algorithmName="SHA-512" hashValue="4VgFfH/iKMJzezm+9B/5MgmR3Y4cMuF830uhELjSO4BFAKY3YFUtTlaVyLFoRwKoXVJn3GoVAs9BwUwx7XlFJA==" saltValue="reeQccMOFOVxWQA/QJHdO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26" t="s">
        <v>3</v>
      </c>
      <c r="D47" s="1126"/>
      <c r="E47" s="1127"/>
      <c r="F47" s="11">
        <v>7.61</v>
      </c>
      <c r="G47" s="12">
        <v>7.68</v>
      </c>
      <c r="H47" s="12">
        <v>10.48</v>
      </c>
      <c r="I47" s="12">
        <v>12.75</v>
      </c>
      <c r="J47" s="13">
        <v>13.46</v>
      </c>
    </row>
    <row r="48" spans="2:10" ht="57.75" customHeight="1" x14ac:dyDescent="0.15">
      <c r="B48" s="14"/>
      <c r="C48" s="1128" t="s">
        <v>4</v>
      </c>
      <c r="D48" s="1128"/>
      <c r="E48" s="1129"/>
      <c r="F48" s="15">
        <v>0.67</v>
      </c>
      <c r="G48" s="16">
        <v>5.31</v>
      </c>
      <c r="H48" s="16">
        <v>4.53</v>
      </c>
      <c r="I48" s="16">
        <v>4.03</v>
      </c>
      <c r="J48" s="17">
        <v>0.62</v>
      </c>
    </row>
    <row r="49" spans="2:10" ht="57.75" customHeight="1" thickBot="1" x14ac:dyDescent="0.2">
      <c r="B49" s="18"/>
      <c r="C49" s="1130" t="s">
        <v>5</v>
      </c>
      <c r="D49" s="1130"/>
      <c r="E49" s="1131"/>
      <c r="F49" s="19" t="s">
        <v>536</v>
      </c>
      <c r="G49" s="20">
        <v>4.91</v>
      </c>
      <c r="H49" s="20">
        <v>1.78</v>
      </c>
      <c r="I49" s="20">
        <v>1.76</v>
      </c>
      <c r="J49" s="21" t="s">
        <v>537</v>
      </c>
    </row>
    <row r="50" spans="2:10" x14ac:dyDescent="0.15"/>
  </sheetData>
  <sheetProtection algorithmName="SHA-512" hashValue="wyX5TiNDorRSEUxxTCY3UWsMd/s83dTTPz2MNIa2pZFeToyH5iACnkU626Z/DtHP5cKC43b9CQXGFRp9r5oa5Q==" saltValue="skB+6xAMDPxGwpoV+HOpd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36" t="s">
        <v>538</v>
      </c>
      <c r="D34" s="1136"/>
      <c r="E34" s="1137"/>
      <c r="F34" s="32">
        <v>4.05</v>
      </c>
      <c r="G34" s="33">
        <v>4.0599999999999996</v>
      </c>
      <c r="H34" s="33">
        <v>4.38</v>
      </c>
      <c r="I34" s="33">
        <v>4.79</v>
      </c>
      <c r="J34" s="34">
        <v>5.26</v>
      </c>
      <c r="K34" s="22"/>
      <c r="L34" s="22"/>
      <c r="M34" s="22"/>
      <c r="N34" s="22"/>
      <c r="O34" s="22"/>
      <c r="P34" s="22"/>
    </row>
    <row r="35" spans="1:16" ht="39" customHeight="1" x14ac:dyDescent="0.15">
      <c r="A35" s="22"/>
      <c r="B35" s="35"/>
      <c r="C35" s="1132" t="s">
        <v>539</v>
      </c>
      <c r="D35" s="1132"/>
      <c r="E35" s="1133"/>
      <c r="F35" s="36">
        <v>4.5</v>
      </c>
      <c r="G35" s="37">
        <v>4.42</v>
      </c>
      <c r="H35" s="37">
        <v>4.5999999999999996</v>
      </c>
      <c r="I35" s="37">
        <v>4.8600000000000003</v>
      </c>
      <c r="J35" s="38">
        <v>5.0199999999999996</v>
      </c>
      <c r="K35" s="22"/>
      <c r="L35" s="22"/>
      <c r="M35" s="22"/>
      <c r="N35" s="22"/>
      <c r="O35" s="22"/>
      <c r="P35" s="22"/>
    </row>
    <row r="36" spans="1:16" ht="39" customHeight="1" x14ac:dyDescent="0.15">
      <c r="A36" s="22"/>
      <c r="B36" s="35"/>
      <c r="C36" s="1132" t="s">
        <v>540</v>
      </c>
      <c r="D36" s="1132"/>
      <c r="E36" s="1133"/>
      <c r="F36" s="36">
        <v>1.02</v>
      </c>
      <c r="G36" s="37">
        <v>1.29</v>
      </c>
      <c r="H36" s="37">
        <v>1.43</v>
      </c>
      <c r="I36" s="37">
        <v>1.57</v>
      </c>
      <c r="J36" s="38">
        <v>1.55</v>
      </c>
      <c r="K36" s="22"/>
      <c r="L36" s="22"/>
      <c r="M36" s="22"/>
      <c r="N36" s="22"/>
      <c r="O36" s="22"/>
      <c r="P36" s="22"/>
    </row>
    <row r="37" spans="1:16" ht="39" customHeight="1" x14ac:dyDescent="0.15">
      <c r="A37" s="22"/>
      <c r="B37" s="35"/>
      <c r="C37" s="1132" t="s">
        <v>541</v>
      </c>
      <c r="D37" s="1132"/>
      <c r="E37" s="1133"/>
      <c r="F37" s="36">
        <v>0.52</v>
      </c>
      <c r="G37" s="37">
        <v>5.22</v>
      </c>
      <c r="H37" s="37">
        <v>4.51</v>
      </c>
      <c r="I37" s="37">
        <v>4.03</v>
      </c>
      <c r="J37" s="38">
        <v>0.62</v>
      </c>
      <c r="K37" s="22"/>
      <c r="L37" s="22"/>
      <c r="M37" s="22"/>
      <c r="N37" s="22"/>
      <c r="O37" s="22"/>
      <c r="P37" s="22"/>
    </row>
    <row r="38" spans="1:16" ht="39" customHeight="1" x14ac:dyDescent="0.15">
      <c r="A38" s="22"/>
      <c r="B38" s="35"/>
      <c r="C38" s="1132" t="s">
        <v>542</v>
      </c>
      <c r="D38" s="1132"/>
      <c r="E38" s="1133"/>
      <c r="F38" s="36">
        <v>1.01</v>
      </c>
      <c r="G38" s="37">
        <v>1</v>
      </c>
      <c r="H38" s="37">
        <v>1.91</v>
      </c>
      <c r="I38" s="37">
        <v>1.42</v>
      </c>
      <c r="J38" s="38">
        <v>0.44</v>
      </c>
      <c r="K38" s="22"/>
      <c r="L38" s="22"/>
      <c r="M38" s="22"/>
      <c r="N38" s="22"/>
      <c r="O38" s="22"/>
      <c r="P38" s="22"/>
    </row>
    <row r="39" spans="1:16" ht="39" customHeight="1" x14ac:dyDescent="0.15">
      <c r="A39" s="22"/>
      <c r="B39" s="35"/>
      <c r="C39" s="1132" t="s">
        <v>543</v>
      </c>
      <c r="D39" s="1132"/>
      <c r="E39" s="1133"/>
      <c r="F39" s="36">
        <v>0.39</v>
      </c>
      <c r="G39" s="37">
        <v>0.56999999999999995</v>
      </c>
      <c r="H39" s="37">
        <v>0.49</v>
      </c>
      <c r="I39" s="37">
        <v>0.28000000000000003</v>
      </c>
      <c r="J39" s="38">
        <v>0.31</v>
      </c>
      <c r="K39" s="22"/>
      <c r="L39" s="22"/>
      <c r="M39" s="22"/>
      <c r="N39" s="22"/>
      <c r="O39" s="22"/>
      <c r="P39" s="22"/>
    </row>
    <row r="40" spans="1:16" ht="39" customHeight="1" x14ac:dyDescent="0.15">
      <c r="A40" s="22"/>
      <c r="B40" s="35"/>
      <c r="C40" s="1132" t="s">
        <v>544</v>
      </c>
      <c r="D40" s="1132"/>
      <c r="E40" s="1133"/>
      <c r="F40" s="36">
        <v>0.37</v>
      </c>
      <c r="G40" s="37">
        <v>0.28000000000000003</v>
      </c>
      <c r="H40" s="37">
        <v>0.28999999999999998</v>
      </c>
      <c r="I40" s="37">
        <v>0.28000000000000003</v>
      </c>
      <c r="J40" s="38">
        <v>0.28999999999999998</v>
      </c>
      <c r="K40" s="22"/>
      <c r="L40" s="22"/>
      <c r="M40" s="22"/>
      <c r="N40" s="22"/>
      <c r="O40" s="22"/>
      <c r="P40" s="22"/>
    </row>
    <row r="41" spans="1:16" ht="39" customHeight="1" x14ac:dyDescent="0.15">
      <c r="A41" s="22"/>
      <c r="B41" s="35"/>
      <c r="C41" s="1132" t="s">
        <v>545</v>
      </c>
      <c r="D41" s="1132"/>
      <c r="E41" s="1133"/>
      <c r="F41" s="36">
        <v>0.18</v>
      </c>
      <c r="G41" s="37">
        <v>0.2</v>
      </c>
      <c r="H41" s="37">
        <v>0.22</v>
      </c>
      <c r="I41" s="37">
        <v>0.23</v>
      </c>
      <c r="J41" s="38">
        <v>0.26</v>
      </c>
      <c r="K41" s="22"/>
      <c r="L41" s="22"/>
      <c r="M41" s="22"/>
      <c r="N41" s="22"/>
      <c r="O41" s="22"/>
      <c r="P41" s="22"/>
    </row>
    <row r="42" spans="1:16" ht="39" customHeight="1" x14ac:dyDescent="0.15">
      <c r="A42" s="22"/>
      <c r="B42" s="39"/>
      <c r="C42" s="1132" t="s">
        <v>546</v>
      </c>
      <c r="D42" s="1132"/>
      <c r="E42" s="1133"/>
      <c r="F42" s="36" t="s">
        <v>493</v>
      </c>
      <c r="G42" s="37" t="s">
        <v>493</v>
      </c>
      <c r="H42" s="37" t="s">
        <v>493</v>
      </c>
      <c r="I42" s="37" t="s">
        <v>493</v>
      </c>
      <c r="J42" s="38" t="s">
        <v>493</v>
      </c>
      <c r="K42" s="22"/>
      <c r="L42" s="22"/>
      <c r="M42" s="22"/>
      <c r="N42" s="22"/>
      <c r="O42" s="22"/>
      <c r="P42" s="22"/>
    </row>
    <row r="43" spans="1:16" ht="39" customHeight="1" thickBot="1" x14ac:dyDescent="0.2">
      <c r="A43" s="22"/>
      <c r="B43" s="40"/>
      <c r="C43" s="1134" t="s">
        <v>547</v>
      </c>
      <c r="D43" s="1134"/>
      <c r="E43" s="1135"/>
      <c r="F43" s="41">
        <v>0.18</v>
      </c>
      <c r="G43" s="42">
        <v>1.33</v>
      </c>
      <c r="H43" s="42">
        <v>1.87</v>
      </c>
      <c r="I43" s="42">
        <v>0.78</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9pdBtlGgb9xgNziuXocc2bXjV2GIp1/kZbSR/Xq3e83J1d4IFy1pgNt1lbwFSIa4y3/tHUPmWdyMKrGldboLZw==" saltValue="jsYSin4Wpr8P1GsJbBP43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Q55" sqref="Q55"/>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5180</v>
      </c>
      <c r="L45" s="58">
        <v>5036</v>
      </c>
      <c r="M45" s="58">
        <v>4913</v>
      </c>
      <c r="N45" s="58">
        <v>4804</v>
      </c>
      <c r="O45" s="59">
        <v>4783</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493</v>
      </c>
      <c r="L46" s="62" t="s">
        <v>493</v>
      </c>
      <c r="M46" s="62" t="s">
        <v>493</v>
      </c>
      <c r="N46" s="62" t="s">
        <v>493</v>
      </c>
      <c r="O46" s="63" t="s">
        <v>493</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493</v>
      </c>
      <c r="L47" s="62">
        <v>12</v>
      </c>
      <c r="M47" s="62" t="s">
        <v>493</v>
      </c>
      <c r="N47" s="62" t="s">
        <v>493</v>
      </c>
      <c r="O47" s="63" t="s">
        <v>493</v>
      </c>
      <c r="P47" s="46"/>
      <c r="Q47" s="46"/>
      <c r="R47" s="46"/>
      <c r="S47" s="46"/>
      <c r="T47" s="46"/>
      <c r="U47" s="46"/>
    </row>
    <row r="48" spans="1:21" ht="30.75" customHeight="1" x14ac:dyDescent="0.15">
      <c r="A48" s="46"/>
      <c r="B48" s="1140"/>
      <c r="C48" s="1141"/>
      <c r="D48" s="60"/>
      <c r="E48" s="1146" t="s">
        <v>13</v>
      </c>
      <c r="F48" s="1146"/>
      <c r="G48" s="1146"/>
      <c r="H48" s="1146"/>
      <c r="I48" s="1146"/>
      <c r="J48" s="1147"/>
      <c r="K48" s="61">
        <v>1575</v>
      </c>
      <c r="L48" s="62">
        <v>1557</v>
      </c>
      <c r="M48" s="62">
        <v>1505</v>
      </c>
      <c r="N48" s="62">
        <v>1440</v>
      </c>
      <c r="O48" s="63">
        <v>1364</v>
      </c>
      <c r="P48" s="46"/>
      <c r="Q48" s="46"/>
      <c r="R48" s="46"/>
      <c r="S48" s="46"/>
      <c r="T48" s="46"/>
      <c r="U48" s="46"/>
    </row>
    <row r="49" spans="1:21" ht="30.75" customHeight="1" x14ac:dyDescent="0.15">
      <c r="A49" s="46"/>
      <c r="B49" s="1140"/>
      <c r="C49" s="1141"/>
      <c r="D49" s="60"/>
      <c r="E49" s="1146" t="s">
        <v>14</v>
      </c>
      <c r="F49" s="1146"/>
      <c r="G49" s="1146"/>
      <c r="H49" s="1146"/>
      <c r="I49" s="1146"/>
      <c r="J49" s="1147"/>
      <c r="K49" s="61">
        <v>428</v>
      </c>
      <c r="L49" s="62">
        <v>258</v>
      </c>
      <c r="M49" s="62">
        <v>77</v>
      </c>
      <c r="N49" s="62">
        <v>65</v>
      </c>
      <c r="O49" s="63">
        <v>60</v>
      </c>
      <c r="P49" s="46"/>
      <c r="Q49" s="46"/>
      <c r="R49" s="46"/>
      <c r="S49" s="46"/>
      <c r="T49" s="46"/>
      <c r="U49" s="46"/>
    </row>
    <row r="50" spans="1:21" ht="30.75" customHeight="1" x14ac:dyDescent="0.15">
      <c r="A50" s="46"/>
      <c r="B50" s="1140"/>
      <c r="C50" s="1141"/>
      <c r="D50" s="60"/>
      <c r="E50" s="1146" t="s">
        <v>15</v>
      </c>
      <c r="F50" s="1146"/>
      <c r="G50" s="1146"/>
      <c r="H50" s="1146"/>
      <c r="I50" s="1146"/>
      <c r="J50" s="1147"/>
      <c r="K50" s="61">
        <v>16</v>
      </c>
      <c r="L50" s="62">
        <v>3</v>
      </c>
      <c r="M50" s="62">
        <v>0</v>
      </c>
      <c r="N50" s="62">
        <v>0</v>
      </c>
      <c r="O50" s="63">
        <v>0</v>
      </c>
      <c r="P50" s="46"/>
      <c r="Q50" s="46"/>
      <c r="R50" s="46"/>
      <c r="S50" s="46"/>
      <c r="T50" s="46"/>
      <c r="U50" s="46"/>
    </row>
    <row r="51" spans="1:21" ht="30.75" customHeight="1" x14ac:dyDescent="0.15">
      <c r="A51" s="46"/>
      <c r="B51" s="1142"/>
      <c r="C51" s="1143"/>
      <c r="D51" s="64"/>
      <c r="E51" s="1146" t="s">
        <v>16</v>
      </c>
      <c r="F51" s="1146"/>
      <c r="G51" s="1146"/>
      <c r="H51" s="1146"/>
      <c r="I51" s="1146"/>
      <c r="J51" s="1147"/>
      <c r="K51" s="61">
        <v>0</v>
      </c>
      <c r="L51" s="62">
        <v>0</v>
      </c>
      <c r="M51" s="62">
        <v>0</v>
      </c>
      <c r="N51" s="62">
        <v>0</v>
      </c>
      <c r="O51" s="63">
        <v>0</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5634</v>
      </c>
      <c r="L52" s="62">
        <v>5569</v>
      </c>
      <c r="M52" s="62">
        <v>5433</v>
      </c>
      <c r="N52" s="62">
        <v>5325</v>
      </c>
      <c r="O52" s="63">
        <v>5256</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1565</v>
      </c>
      <c r="L53" s="67">
        <v>1297</v>
      </c>
      <c r="M53" s="67">
        <v>1062</v>
      </c>
      <c r="N53" s="67">
        <v>984</v>
      </c>
      <c r="O53" s="68">
        <v>951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BFt5fGDHp1cF1sF00KPMUJfKO4pLPSlniqfHbgK+CsPjZVzZGN2tAxG/NLr+UUi+DrLAaxtnrnrVP9gHg7Teg==" saltValue="V9UXgssJLu6kLX2EU7idP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L50" sqref="L50:L52"/>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531</v>
      </c>
      <c r="J40" s="101" t="s">
        <v>532</v>
      </c>
      <c r="K40" s="101" t="s">
        <v>533</v>
      </c>
      <c r="L40" s="101" t="s">
        <v>534</v>
      </c>
      <c r="M40" s="102" t="s">
        <v>535</v>
      </c>
    </row>
    <row r="41" spans="2:13" ht="27.75" customHeight="1" x14ac:dyDescent="0.15">
      <c r="B41" s="1169" t="s">
        <v>30</v>
      </c>
      <c r="C41" s="1170"/>
      <c r="D41" s="103"/>
      <c r="E41" s="1175" t="s">
        <v>31</v>
      </c>
      <c r="F41" s="1175"/>
      <c r="G41" s="1175"/>
      <c r="H41" s="1176"/>
      <c r="I41" s="330">
        <v>48015</v>
      </c>
      <c r="J41" s="331">
        <v>46975</v>
      </c>
      <c r="K41" s="331">
        <v>45954</v>
      </c>
      <c r="L41" s="331">
        <v>44664</v>
      </c>
      <c r="M41" s="332">
        <v>45317</v>
      </c>
    </row>
    <row r="42" spans="2:13" ht="27.75" customHeight="1" x14ac:dyDescent="0.15">
      <c r="B42" s="1171"/>
      <c r="C42" s="1172"/>
      <c r="D42" s="104"/>
      <c r="E42" s="1177" t="s">
        <v>32</v>
      </c>
      <c r="F42" s="1177"/>
      <c r="G42" s="1177"/>
      <c r="H42" s="1178"/>
      <c r="I42" s="333">
        <v>3</v>
      </c>
      <c r="J42" s="334" t="s">
        <v>493</v>
      </c>
      <c r="K42" s="334" t="s">
        <v>493</v>
      </c>
      <c r="L42" s="334" t="s">
        <v>493</v>
      </c>
      <c r="M42" s="335" t="s">
        <v>493</v>
      </c>
    </row>
    <row r="43" spans="2:13" ht="27.75" customHeight="1" x14ac:dyDescent="0.15">
      <c r="B43" s="1171"/>
      <c r="C43" s="1172"/>
      <c r="D43" s="104"/>
      <c r="E43" s="1177" t="s">
        <v>33</v>
      </c>
      <c r="F43" s="1177"/>
      <c r="G43" s="1177"/>
      <c r="H43" s="1178"/>
      <c r="I43" s="333">
        <v>14075</v>
      </c>
      <c r="J43" s="334">
        <v>13282</v>
      </c>
      <c r="K43" s="334">
        <v>12865</v>
      </c>
      <c r="L43" s="334">
        <v>12172</v>
      </c>
      <c r="M43" s="335">
        <v>11609</v>
      </c>
    </row>
    <row r="44" spans="2:13" ht="27.75" customHeight="1" x14ac:dyDescent="0.15">
      <c r="B44" s="1171"/>
      <c r="C44" s="1172"/>
      <c r="D44" s="104"/>
      <c r="E44" s="1177" t="s">
        <v>34</v>
      </c>
      <c r="F44" s="1177"/>
      <c r="G44" s="1177"/>
      <c r="H44" s="1178"/>
      <c r="I44" s="333">
        <v>848</v>
      </c>
      <c r="J44" s="334">
        <v>615</v>
      </c>
      <c r="K44" s="334">
        <v>606</v>
      </c>
      <c r="L44" s="334">
        <v>634</v>
      </c>
      <c r="M44" s="335">
        <v>686</v>
      </c>
    </row>
    <row r="45" spans="2:13" ht="27.75" customHeight="1" x14ac:dyDescent="0.15">
      <c r="B45" s="1171"/>
      <c r="C45" s="1172"/>
      <c r="D45" s="104"/>
      <c r="E45" s="1177" t="s">
        <v>35</v>
      </c>
      <c r="F45" s="1177"/>
      <c r="G45" s="1177"/>
      <c r="H45" s="1178"/>
      <c r="I45" s="333">
        <v>8354</v>
      </c>
      <c r="J45" s="334">
        <v>8106</v>
      </c>
      <c r="K45" s="334">
        <v>7923</v>
      </c>
      <c r="L45" s="334">
        <v>8148</v>
      </c>
      <c r="M45" s="335">
        <v>7862</v>
      </c>
    </row>
    <row r="46" spans="2:13" ht="27.75" customHeight="1" x14ac:dyDescent="0.15">
      <c r="B46" s="1171"/>
      <c r="C46" s="1172"/>
      <c r="D46" s="105"/>
      <c r="E46" s="1177" t="s">
        <v>36</v>
      </c>
      <c r="F46" s="1177"/>
      <c r="G46" s="1177"/>
      <c r="H46" s="1178"/>
      <c r="I46" s="333">
        <v>2</v>
      </c>
      <c r="J46" s="334">
        <v>1</v>
      </c>
      <c r="K46" s="334" t="s">
        <v>493</v>
      </c>
      <c r="L46" s="334" t="s">
        <v>493</v>
      </c>
      <c r="M46" s="335" t="s">
        <v>493</v>
      </c>
    </row>
    <row r="47" spans="2:13" ht="27.75" customHeight="1" x14ac:dyDescent="0.15">
      <c r="B47" s="1171"/>
      <c r="C47" s="1172"/>
      <c r="D47" s="106"/>
      <c r="E47" s="1179" t="s">
        <v>37</v>
      </c>
      <c r="F47" s="1180"/>
      <c r="G47" s="1180"/>
      <c r="H47" s="1181"/>
      <c r="I47" s="333" t="s">
        <v>493</v>
      </c>
      <c r="J47" s="334" t="s">
        <v>493</v>
      </c>
      <c r="K47" s="334" t="s">
        <v>493</v>
      </c>
      <c r="L47" s="334" t="s">
        <v>493</v>
      </c>
      <c r="M47" s="335" t="s">
        <v>493</v>
      </c>
    </row>
    <row r="48" spans="2:13" ht="27.75" customHeight="1" x14ac:dyDescent="0.15">
      <c r="B48" s="1171"/>
      <c r="C48" s="1172"/>
      <c r="D48" s="104"/>
      <c r="E48" s="1177" t="s">
        <v>38</v>
      </c>
      <c r="F48" s="1177"/>
      <c r="G48" s="1177"/>
      <c r="H48" s="1178"/>
      <c r="I48" s="333" t="s">
        <v>493</v>
      </c>
      <c r="J48" s="334" t="s">
        <v>493</v>
      </c>
      <c r="K48" s="334" t="s">
        <v>493</v>
      </c>
      <c r="L48" s="334" t="s">
        <v>493</v>
      </c>
      <c r="M48" s="335" t="s">
        <v>493</v>
      </c>
    </row>
    <row r="49" spans="2:13" ht="27.75" customHeight="1" x14ac:dyDescent="0.15">
      <c r="B49" s="1173"/>
      <c r="C49" s="1174"/>
      <c r="D49" s="104"/>
      <c r="E49" s="1177" t="s">
        <v>39</v>
      </c>
      <c r="F49" s="1177"/>
      <c r="G49" s="1177"/>
      <c r="H49" s="1178"/>
      <c r="I49" s="333" t="s">
        <v>493</v>
      </c>
      <c r="J49" s="334" t="s">
        <v>493</v>
      </c>
      <c r="K49" s="334" t="s">
        <v>493</v>
      </c>
      <c r="L49" s="334" t="s">
        <v>493</v>
      </c>
      <c r="M49" s="335" t="s">
        <v>493</v>
      </c>
    </row>
    <row r="50" spans="2:13" ht="27.75" customHeight="1" x14ac:dyDescent="0.15">
      <c r="B50" s="1182" t="s">
        <v>40</v>
      </c>
      <c r="C50" s="1183"/>
      <c r="D50" s="107"/>
      <c r="E50" s="1177" t="s">
        <v>41</v>
      </c>
      <c r="F50" s="1177"/>
      <c r="G50" s="1177"/>
      <c r="H50" s="1178"/>
      <c r="I50" s="333">
        <v>6544</v>
      </c>
      <c r="J50" s="334">
        <v>7329</v>
      </c>
      <c r="K50" s="334">
        <v>8536</v>
      </c>
      <c r="L50" s="334">
        <v>9573</v>
      </c>
      <c r="M50" s="335">
        <v>10171</v>
      </c>
    </row>
    <row r="51" spans="2:13" ht="27.75" customHeight="1" x14ac:dyDescent="0.15">
      <c r="B51" s="1171"/>
      <c r="C51" s="1172"/>
      <c r="D51" s="104"/>
      <c r="E51" s="1177" t="s">
        <v>42</v>
      </c>
      <c r="F51" s="1177"/>
      <c r="G51" s="1177"/>
      <c r="H51" s="1178"/>
      <c r="I51" s="333">
        <v>7790</v>
      </c>
      <c r="J51" s="334">
        <v>7252</v>
      </c>
      <c r="K51" s="334">
        <v>6922</v>
      </c>
      <c r="L51" s="334">
        <v>6538</v>
      </c>
      <c r="M51" s="335">
        <v>6448</v>
      </c>
    </row>
    <row r="52" spans="2:13" ht="27.75" customHeight="1" x14ac:dyDescent="0.15">
      <c r="B52" s="1173"/>
      <c r="C52" s="1174"/>
      <c r="D52" s="104"/>
      <c r="E52" s="1177" t="s">
        <v>43</v>
      </c>
      <c r="F52" s="1177"/>
      <c r="G52" s="1177"/>
      <c r="H52" s="1178"/>
      <c r="I52" s="333">
        <v>47620</v>
      </c>
      <c r="J52" s="334">
        <v>45985</v>
      </c>
      <c r="K52" s="334">
        <v>44750</v>
      </c>
      <c r="L52" s="334">
        <v>42634</v>
      </c>
      <c r="M52" s="335">
        <v>41409</v>
      </c>
    </row>
    <row r="53" spans="2:13" ht="27.75" customHeight="1" thickBot="1" x14ac:dyDescent="0.2">
      <c r="B53" s="1184" t="s">
        <v>19</v>
      </c>
      <c r="C53" s="1185"/>
      <c r="D53" s="108"/>
      <c r="E53" s="1186" t="s">
        <v>44</v>
      </c>
      <c r="F53" s="1186"/>
      <c r="G53" s="1186"/>
      <c r="H53" s="1187"/>
      <c r="I53" s="336">
        <v>9342</v>
      </c>
      <c r="J53" s="337">
        <v>8414</v>
      </c>
      <c r="K53" s="337">
        <v>7140</v>
      </c>
      <c r="L53" s="337">
        <v>6872</v>
      </c>
      <c r="M53" s="338">
        <v>7446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2Xke9BXBdPt259lriX0B3nLoUnd8MUw7rloFHTkXrNk6OH8LuTpBNlyuPdGpSX7Pj5+H6yw0CbEQK1wiC33k+A==" saltValue="HYFEuCG6qILMGv/nRvvj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7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533</v>
      </c>
      <c r="G54" s="117" t="s">
        <v>534</v>
      </c>
      <c r="H54" s="118" t="s">
        <v>535</v>
      </c>
    </row>
    <row r="55" spans="2:8" ht="52.5" customHeight="1" x14ac:dyDescent="0.15">
      <c r="B55" s="119"/>
      <c r="C55" s="1196" t="s">
        <v>46</v>
      </c>
      <c r="D55" s="1196"/>
      <c r="E55" s="1197"/>
      <c r="F55" s="339">
        <v>3342</v>
      </c>
      <c r="G55" s="339">
        <v>4063</v>
      </c>
      <c r="H55" s="340">
        <v>4330</v>
      </c>
    </row>
    <row r="56" spans="2:8" ht="52.5" customHeight="1" x14ac:dyDescent="0.15">
      <c r="B56" s="120"/>
      <c r="C56" s="1198" t="s">
        <v>47</v>
      </c>
      <c r="D56" s="1198"/>
      <c r="E56" s="1199"/>
      <c r="F56" s="341">
        <v>420</v>
      </c>
      <c r="G56" s="341">
        <v>557</v>
      </c>
      <c r="H56" s="342">
        <v>736</v>
      </c>
    </row>
    <row r="57" spans="2:8" ht="53.25" customHeight="1" x14ac:dyDescent="0.15">
      <c r="B57" s="120"/>
      <c r="C57" s="1200" t="s">
        <v>48</v>
      </c>
      <c r="D57" s="1200"/>
      <c r="E57" s="1201"/>
      <c r="F57" s="343">
        <v>2652</v>
      </c>
      <c r="G57" s="343">
        <v>2666</v>
      </c>
      <c r="H57" s="344">
        <v>2634</v>
      </c>
    </row>
    <row r="58" spans="2:8" ht="45.75" customHeight="1" x14ac:dyDescent="0.15">
      <c r="B58" s="121"/>
      <c r="C58" s="1188" t="s">
        <v>565</v>
      </c>
      <c r="D58" s="1189"/>
      <c r="E58" s="1190"/>
      <c r="F58" s="345">
        <v>728</v>
      </c>
      <c r="G58" s="345">
        <v>713</v>
      </c>
      <c r="H58" s="346">
        <v>702</v>
      </c>
    </row>
    <row r="59" spans="2:8" ht="45.75" customHeight="1" x14ac:dyDescent="0.15">
      <c r="B59" s="121"/>
      <c r="C59" s="1188" t="s">
        <v>566</v>
      </c>
      <c r="D59" s="1189"/>
      <c r="E59" s="1190"/>
      <c r="F59" s="345">
        <v>514</v>
      </c>
      <c r="G59" s="345">
        <v>530</v>
      </c>
      <c r="H59" s="346">
        <v>605</v>
      </c>
    </row>
    <row r="60" spans="2:8" ht="45.75" customHeight="1" x14ac:dyDescent="0.15">
      <c r="B60" s="121"/>
      <c r="C60" s="1188" t="s">
        <v>567</v>
      </c>
      <c r="D60" s="1189"/>
      <c r="E60" s="1190"/>
      <c r="F60" s="345">
        <v>277</v>
      </c>
      <c r="G60" s="345">
        <v>270</v>
      </c>
      <c r="H60" s="346">
        <v>270</v>
      </c>
    </row>
    <row r="61" spans="2:8" ht="45.75" customHeight="1" x14ac:dyDescent="0.15">
      <c r="B61" s="121"/>
      <c r="C61" s="1188" t="s">
        <v>568</v>
      </c>
      <c r="D61" s="1189"/>
      <c r="E61" s="1190"/>
      <c r="F61" s="345">
        <v>266</v>
      </c>
      <c r="G61" s="345">
        <v>280</v>
      </c>
      <c r="H61" s="346">
        <v>258</v>
      </c>
    </row>
    <row r="62" spans="2:8" ht="45.75" customHeight="1" thickBot="1" x14ac:dyDescent="0.2">
      <c r="B62" s="122"/>
      <c r="C62" s="1191" t="s">
        <v>569</v>
      </c>
      <c r="D62" s="1192"/>
      <c r="E62" s="1193"/>
      <c r="F62" s="347">
        <v>149</v>
      </c>
      <c r="G62" s="347">
        <v>152</v>
      </c>
      <c r="H62" s="348">
        <v>164</v>
      </c>
    </row>
    <row r="63" spans="2:8" ht="52.5" customHeight="1" thickBot="1" x14ac:dyDescent="0.2">
      <c r="B63" s="123"/>
      <c r="C63" s="1194" t="s">
        <v>49</v>
      </c>
      <c r="D63" s="1194"/>
      <c r="E63" s="1195"/>
      <c r="F63" s="349">
        <v>6414</v>
      </c>
      <c r="G63" s="349">
        <v>7286</v>
      </c>
      <c r="H63" s="350">
        <v>7700</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AU76ji2doAiDzuc3UrAofBgFhts2IJxBFq5BSXTwz6fyJ06itJVaPkT0hZmJQdQ3hJvn/B/MC3RqcJ8z5gyjgg==" saltValue="lFAar9XSeiyoBw8kvYG6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B4327-7FE5-4A58-8AC7-90C7342803DC}">
  <sheetPr codeName="Sheet10">
    <pageSetUpPr fitToPage="1"/>
  </sheetPr>
  <dimension ref="A1:DE85"/>
  <sheetViews>
    <sheetView showGridLines="0" tabSelected="1" topLeftCell="A18" zoomScale="115" zoomScaleNormal="115" zoomScaleSheetLayoutView="55"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571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572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573</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531</v>
      </c>
      <c r="BQ50" s="1226"/>
      <c r="BR50" s="1226"/>
      <c r="BS50" s="1226"/>
      <c r="BT50" s="1226"/>
      <c r="BU50" s="1226"/>
      <c r="BV50" s="1226"/>
      <c r="BW50" s="1226"/>
      <c r="BX50" s="1226" t="s">
        <v>532</v>
      </c>
      <c r="BY50" s="1226"/>
      <c r="BZ50" s="1226"/>
      <c r="CA50" s="1226"/>
      <c r="CB50" s="1226"/>
      <c r="CC50" s="1226"/>
      <c r="CD50" s="1226"/>
      <c r="CE50" s="1226"/>
      <c r="CF50" s="1226" t="s">
        <v>533</v>
      </c>
      <c r="CG50" s="1226"/>
      <c r="CH50" s="1226"/>
      <c r="CI50" s="1226"/>
      <c r="CJ50" s="1226"/>
      <c r="CK50" s="1226"/>
      <c r="CL50" s="1226"/>
      <c r="CM50" s="1226"/>
      <c r="CN50" s="1226" t="s">
        <v>534</v>
      </c>
      <c r="CO50" s="1226"/>
      <c r="CP50" s="1226"/>
      <c r="CQ50" s="1226"/>
      <c r="CR50" s="1226"/>
      <c r="CS50" s="1226"/>
      <c r="CT50" s="1226"/>
      <c r="CU50" s="1226"/>
      <c r="CV50" s="1226" t="s">
        <v>535</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574</v>
      </c>
      <c r="AO51" s="1230"/>
      <c r="AP51" s="1230"/>
      <c r="AQ51" s="1230"/>
      <c r="AR51" s="1230"/>
      <c r="AS51" s="1230"/>
      <c r="AT51" s="1230"/>
      <c r="AU51" s="1230"/>
      <c r="AV51" s="1230"/>
      <c r="AW51" s="1230"/>
      <c r="AX51" s="1230"/>
      <c r="AY51" s="1230"/>
      <c r="AZ51" s="1230"/>
      <c r="BA51" s="1230"/>
      <c r="BB51" s="1230" t="s">
        <v>575</v>
      </c>
      <c r="BC51" s="1230"/>
      <c r="BD51" s="1230"/>
      <c r="BE51" s="1230"/>
      <c r="BF51" s="1230"/>
      <c r="BG51" s="1230"/>
      <c r="BH51" s="1230"/>
      <c r="BI51" s="1230"/>
      <c r="BJ51" s="1230"/>
      <c r="BK51" s="1230"/>
      <c r="BL51" s="1230"/>
      <c r="BM51" s="1230"/>
      <c r="BN51" s="1230"/>
      <c r="BO51" s="1230"/>
      <c r="BP51" s="1231">
        <v>34.5</v>
      </c>
      <c r="BQ51" s="1231"/>
      <c r="BR51" s="1231"/>
      <c r="BS51" s="1231"/>
      <c r="BT51" s="1231"/>
      <c r="BU51" s="1231"/>
      <c r="BV51" s="1231"/>
      <c r="BW51" s="1231"/>
      <c r="BX51" s="1231">
        <v>30.1</v>
      </c>
      <c r="BY51" s="1231"/>
      <c r="BZ51" s="1231"/>
      <c r="CA51" s="1231"/>
      <c r="CB51" s="1231"/>
      <c r="CC51" s="1231"/>
      <c r="CD51" s="1231"/>
      <c r="CE51" s="1231"/>
      <c r="CF51" s="1231">
        <v>26</v>
      </c>
      <c r="CG51" s="1231"/>
      <c r="CH51" s="1231"/>
      <c r="CI51" s="1231"/>
      <c r="CJ51" s="1231"/>
      <c r="CK51" s="1231"/>
      <c r="CL51" s="1231"/>
      <c r="CM51" s="1231"/>
      <c r="CN51" s="1231">
        <v>25</v>
      </c>
      <c r="CO51" s="1231"/>
      <c r="CP51" s="1231"/>
      <c r="CQ51" s="1231"/>
      <c r="CR51" s="1231"/>
      <c r="CS51" s="1231"/>
      <c r="CT51" s="1231"/>
      <c r="CU51" s="1231"/>
      <c r="CV51" s="1232"/>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576</v>
      </c>
      <c r="BC53" s="1230"/>
      <c r="BD53" s="1230"/>
      <c r="BE53" s="1230"/>
      <c r="BF53" s="1230"/>
      <c r="BG53" s="1230"/>
      <c r="BH53" s="1230"/>
      <c r="BI53" s="1230"/>
      <c r="BJ53" s="1230"/>
      <c r="BK53" s="1230"/>
      <c r="BL53" s="1230"/>
      <c r="BM53" s="1230"/>
      <c r="BN53" s="1230"/>
      <c r="BO53" s="1230"/>
      <c r="BP53" s="1231">
        <v>72</v>
      </c>
      <c r="BQ53" s="1231"/>
      <c r="BR53" s="1231"/>
      <c r="BS53" s="1231"/>
      <c r="BT53" s="1231"/>
      <c r="BU53" s="1231"/>
      <c r="BV53" s="1231"/>
      <c r="BW53" s="1231"/>
      <c r="BX53" s="1231">
        <v>68</v>
      </c>
      <c r="BY53" s="1231"/>
      <c r="BZ53" s="1231"/>
      <c r="CA53" s="1231"/>
      <c r="CB53" s="1231"/>
      <c r="CC53" s="1231"/>
      <c r="CD53" s="1231"/>
      <c r="CE53" s="1231"/>
      <c r="CF53" s="1231">
        <v>69.099999999999994</v>
      </c>
      <c r="CG53" s="1231"/>
      <c r="CH53" s="1231"/>
      <c r="CI53" s="1231"/>
      <c r="CJ53" s="1231"/>
      <c r="CK53" s="1231"/>
      <c r="CL53" s="1231"/>
      <c r="CM53" s="1231"/>
      <c r="CN53" s="1231">
        <v>69.7</v>
      </c>
      <c r="CO53" s="1231"/>
      <c r="CP53" s="1231"/>
      <c r="CQ53" s="1231"/>
      <c r="CR53" s="1231"/>
      <c r="CS53" s="1231"/>
      <c r="CT53" s="1231"/>
      <c r="CU53" s="1231"/>
      <c r="CV53" s="1232"/>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577</v>
      </c>
      <c r="AO55" s="1226"/>
      <c r="AP55" s="1226"/>
      <c r="AQ55" s="1226"/>
      <c r="AR55" s="1226"/>
      <c r="AS55" s="1226"/>
      <c r="AT55" s="1226"/>
      <c r="AU55" s="1226"/>
      <c r="AV55" s="1226"/>
      <c r="AW55" s="1226"/>
      <c r="AX55" s="1226"/>
      <c r="AY55" s="1226"/>
      <c r="AZ55" s="1226"/>
      <c r="BA55" s="1226"/>
      <c r="BB55" s="1230" t="s">
        <v>575</v>
      </c>
      <c r="BC55" s="1230"/>
      <c r="BD55" s="1230"/>
      <c r="BE55" s="1230"/>
      <c r="BF55" s="1230"/>
      <c r="BG55" s="1230"/>
      <c r="BH55" s="1230"/>
      <c r="BI55" s="1230"/>
      <c r="BJ55" s="1230"/>
      <c r="BK55" s="1230"/>
      <c r="BL55" s="1230"/>
      <c r="BM55" s="1230"/>
      <c r="BN55" s="1230"/>
      <c r="BO55" s="1230"/>
      <c r="BP55" s="1231">
        <v>3.9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2"/>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576</v>
      </c>
      <c r="BC57" s="1230"/>
      <c r="BD57" s="1230"/>
      <c r="BE57" s="1230"/>
      <c r="BF57" s="1230"/>
      <c r="BG57" s="1230"/>
      <c r="BH57" s="1230"/>
      <c r="BI57" s="1230"/>
      <c r="BJ57" s="1230"/>
      <c r="BK57" s="1230"/>
      <c r="BL57" s="1230"/>
      <c r="BM57" s="1230"/>
      <c r="BN57" s="1230"/>
      <c r="BO57" s="1230"/>
      <c r="BP57" s="1231">
        <v>63.1</v>
      </c>
      <c r="BQ57" s="1231"/>
      <c r="BR57" s="1231"/>
      <c r="BS57" s="1231"/>
      <c r="BT57" s="1231"/>
      <c r="BU57" s="1231"/>
      <c r="BV57" s="1231"/>
      <c r="BW57" s="1231"/>
      <c r="BX57" s="1231">
        <v>63.2</v>
      </c>
      <c r="BY57" s="1231"/>
      <c r="BZ57" s="1231"/>
      <c r="CA57" s="1231"/>
      <c r="CB57" s="1231"/>
      <c r="CC57" s="1231"/>
      <c r="CD57" s="1231"/>
      <c r="CE57" s="1231"/>
      <c r="CF57" s="1231">
        <v>64</v>
      </c>
      <c r="CG57" s="1231"/>
      <c r="CH57" s="1231"/>
      <c r="CI57" s="1231"/>
      <c r="CJ57" s="1231"/>
      <c r="CK57" s="1231"/>
      <c r="CL57" s="1231"/>
      <c r="CM57" s="1231"/>
      <c r="CN57" s="1231">
        <v>65.5</v>
      </c>
      <c r="CO57" s="1231"/>
      <c r="CP57" s="1231"/>
      <c r="CQ57" s="1231"/>
      <c r="CR57" s="1231"/>
      <c r="CS57" s="1231"/>
      <c r="CT57" s="1231"/>
      <c r="CU57" s="1231"/>
      <c r="CV57" s="1232"/>
      <c r="CW57" s="1231"/>
      <c r="CX57" s="1231"/>
      <c r="CY57" s="1231"/>
      <c r="CZ57" s="1231"/>
      <c r="DA57" s="1231"/>
      <c r="DB57" s="1231"/>
      <c r="DC57" s="1231"/>
      <c r="DD57" s="1235"/>
      <c r="DE57" s="1233"/>
    </row>
    <row r="58" spans="1:109" s="1209" customFormat="1" x14ac:dyDescent="0.15">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5"/>
      <c r="DE58" s="1233"/>
    </row>
    <row r="59" spans="1:109" s="1209" customFormat="1" x14ac:dyDescent="0.15">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x14ac:dyDescent="0.15">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x14ac:dyDescent="0.15">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578</v>
      </c>
    </row>
    <row r="64" spans="1:109" x14ac:dyDescent="0.15">
      <c r="B64" s="247"/>
      <c r="G64" s="1208"/>
      <c r="I64" s="1241"/>
      <c r="J64" s="1241"/>
      <c r="K64" s="1241"/>
      <c r="L64" s="1241"/>
      <c r="M64" s="1241"/>
      <c r="N64" s="1242"/>
      <c r="AM64" s="1208"/>
      <c r="AN64" s="1208" t="s">
        <v>571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6"/>
      <c r="I71" s="1247"/>
      <c r="J71" s="1244"/>
      <c r="K71" s="1244"/>
      <c r="L71" s="1245"/>
      <c r="M71" s="1244"/>
      <c r="N71" s="1245"/>
      <c r="AM71" s="1246"/>
      <c r="AN71" s="243" t="s">
        <v>573</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531</v>
      </c>
      <c r="BQ72" s="1226"/>
      <c r="BR72" s="1226"/>
      <c r="BS72" s="1226"/>
      <c r="BT72" s="1226"/>
      <c r="BU72" s="1226"/>
      <c r="BV72" s="1226"/>
      <c r="BW72" s="1226"/>
      <c r="BX72" s="1226" t="s">
        <v>532</v>
      </c>
      <c r="BY72" s="1226"/>
      <c r="BZ72" s="1226"/>
      <c r="CA72" s="1226"/>
      <c r="CB72" s="1226"/>
      <c r="CC72" s="1226"/>
      <c r="CD72" s="1226"/>
      <c r="CE72" s="1226"/>
      <c r="CF72" s="1226" t="s">
        <v>533</v>
      </c>
      <c r="CG72" s="1226"/>
      <c r="CH72" s="1226"/>
      <c r="CI72" s="1226"/>
      <c r="CJ72" s="1226"/>
      <c r="CK72" s="1226"/>
      <c r="CL72" s="1226"/>
      <c r="CM72" s="1226"/>
      <c r="CN72" s="1226" t="s">
        <v>534</v>
      </c>
      <c r="CO72" s="1226"/>
      <c r="CP72" s="1226"/>
      <c r="CQ72" s="1226"/>
      <c r="CR72" s="1226"/>
      <c r="CS72" s="1226"/>
      <c r="CT72" s="1226"/>
      <c r="CU72" s="1226"/>
      <c r="CV72" s="1226" t="s">
        <v>535</v>
      </c>
      <c r="CW72" s="1226"/>
      <c r="CX72" s="1226"/>
      <c r="CY72" s="1226"/>
      <c r="CZ72" s="1226"/>
      <c r="DA72" s="1226"/>
      <c r="DB72" s="1226"/>
      <c r="DC72" s="1226"/>
    </row>
    <row r="73" spans="2:107" x14ac:dyDescent="0.15">
      <c r="B73" s="247"/>
      <c r="G73" s="1227"/>
      <c r="H73" s="1227"/>
      <c r="I73" s="1227"/>
      <c r="J73" s="1227"/>
      <c r="K73" s="1248"/>
      <c r="L73" s="1248"/>
      <c r="M73" s="1248"/>
      <c r="N73" s="1248"/>
      <c r="AM73" s="1219"/>
      <c r="AN73" s="1230" t="s">
        <v>574</v>
      </c>
      <c r="AO73" s="1230"/>
      <c r="AP73" s="1230"/>
      <c r="AQ73" s="1230"/>
      <c r="AR73" s="1230"/>
      <c r="AS73" s="1230"/>
      <c r="AT73" s="1230"/>
      <c r="AU73" s="1230"/>
      <c r="AV73" s="1230"/>
      <c r="AW73" s="1230"/>
      <c r="AX73" s="1230"/>
      <c r="AY73" s="1230"/>
      <c r="AZ73" s="1230"/>
      <c r="BA73" s="1230"/>
      <c r="BB73" s="1230" t="s">
        <v>575</v>
      </c>
      <c r="BC73" s="1230"/>
      <c r="BD73" s="1230"/>
      <c r="BE73" s="1230"/>
      <c r="BF73" s="1230"/>
      <c r="BG73" s="1230"/>
      <c r="BH73" s="1230"/>
      <c r="BI73" s="1230"/>
      <c r="BJ73" s="1230"/>
      <c r="BK73" s="1230"/>
      <c r="BL73" s="1230"/>
      <c r="BM73" s="1230"/>
      <c r="BN73" s="1230"/>
      <c r="BO73" s="1230"/>
      <c r="BP73" s="1231">
        <v>34.5</v>
      </c>
      <c r="BQ73" s="1231"/>
      <c r="BR73" s="1231"/>
      <c r="BS73" s="1231"/>
      <c r="BT73" s="1231"/>
      <c r="BU73" s="1231"/>
      <c r="BV73" s="1231"/>
      <c r="BW73" s="1231"/>
      <c r="BX73" s="1231">
        <v>30.1</v>
      </c>
      <c r="BY73" s="1231"/>
      <c r="BZ73" s="1231"/>
      <c r="CA73" s="1231"/>
      <c r="CB73" s="1231"/>
      <c r="CC73" s="1231"/>
      <c r="CD73" s="1231"/>
      <c r="CE73" s="1231"/>
      <c r="CF73" s="1231">
        <v>26</v>
      </c>
      <c r="CG73" s="1231"/>
      <c r="CH73" s="1231"/>
      <c r="CI73" s="1231"/>
      <c r="CJ73" s="1231"/>
      <c r="CK73" s="1231"/>
      <c r="CL73" s="1231"/>
      <c r="CM73" s="1231"/>
      <c r="CN73" s="1231">
        <v>25</v>
      </c>
      <c r="CO73" s="1231"/>
      <c r="CP73" s="1231"/>
      <c r="CQ73" s="1231"/>
      <c r="CR73" s="1231"/>
      <c r="CS73" s="1231"/>
      <c r="CT73" s="1231"/>
      <c r="CU73" s="1231"/>
      <c r="CV73" s="1231">
        <v>26.6</v>
      </c>
      <c r="CW73" s="1231"/>
      <c r="CX73" s="1231"/>
      <c r="CY73" s="1231"/>
      <c r="CZ73" s="1231"/>
      <c r="DA73" s="1231"/>
      <c r="DB73" s="1231"/>
      <c r="DC73" s="1231"/>
    </row>
    <row r="74" spans="2:107" x14ac:dyDescent="0.15">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580</v>
      </c>
      <c r="BC75" s="1230"/>
      <c r="BD75" s="1230"/>
      <c r="BE75" s="1230"/>
      <c r="BF75" s="1230"/>
      <c r="BG75" s="1230"/>
      <c r="BH75" s="1230"/>
      <c r="BI75" s="1230"/>
      <c r="BJ75" s="1230"/>
      <c r="BK75" s="1230"/>
      <c r="BL75" s="1230"/>
      <c r="BM75" s="1230"/>
      <c r="BN75" s="1230"/>
      <c r="BO75" s="1230"/>
      <c r="BP75" s="1231">
        <v>6.8</v>
      </c>
      <c r="BQ75" s="1231"/>
      <c r="BR75" s="1231"/>
      <c r="BS75" s="1231"/>
      <c r="BT75" s="1231"/>
      <c r="BU75" s="1231"/>
      <c r="BV75" s="1231"/>
      <c r="BW75" s="1231"/>
      <c r="BX75" s="1231">
        <v>5.7</v>
      </c>
      <c r="BY75" s="1231"/>
      <c r="BZ75" s="1231"/>
      <c r="CA75" s="1231"/>
      <c r="CB75" s="1231"/>
      <c r="CC75" s="1231"/>
      <c r="CD75" s="1231"/>
      <c r="CE75" s="1231"/>
      <c r="CF75" s="1231">
        <v>4.7</v>
      </c>
      <c r="CG75" s="1231"/>
      <c r="CH75" s="1231"/>
      <c r="CI75" s="1231"/>
      <c r="CJ75" s="1231"/>
      <c r="CK75" s="1231"/>
      <c r="CL75" s="1231"/>
      <c r="CM75" s="1231"/>
      <c r="CN75" s="1231">
        <v>4</v>
      </c>
      <c r="CO75" s="1231"/>
      <c r="CP75" s="1231"/>
      <c r="CQ75" s="1231"/>
      <c r="CR75" s="1231"/>
      <c r="CS75" s="1231"/>
      <c r="CT75" s="1231"/>
      <c r="CU75" s="1231"/>
      <c r="CV75" s="1231">
        <v>3.6</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8"/>
      <c r="L77" s="1248"/>
      <c r="M77" s="1248"/>
      <c r="N77" s="1248"/>
      <c r="AN77" s="1226" t="s">
        <v>577</v>
      </c>
      <c r="AO77" s="1226"/>
      <c r="AP77" s="1226"/>
      <c r="AQ77" s="1226"/>
      <c r="AR77" s="1226"/>
      <c r="AS77" s="1226"/>
      <c r="AT77" s="1226"/>
      <c r="AU77" s="1226"/>
      <c r="AV77" s="1226"/>
      <c r="AW77" s="1226"/>
      <c r="AX77" s="1226"/>
      <c r="AY77" s="1226"/>
      <c r="AZ77" s="1226"/>
      <c r="BA77" s="1226"/>
      <c r="BB77" s="1230" t="s">
        <v>575</v>
      </c>
      <c r="BC77" s="1230"/>
      <c r="BD77" s="1230"/>
      <c r="BE77" s="1230"/>
      <c r="BF77" s="1230"/>
      <c r="BG77" s="1230"/>
      <c r="BH77" s="1230"/>
      <c r="BI77" s="1230"/>
      <c r="BJ77" s="1230"/>
      <c r="BK77" s="1230"/>
      <c r="BL77" s="1230"/>
      <c r="BM77" s="1230"/>
      <c r="BN77" s="1230"/>
      <c r="BO77" s="1230"/>
      <c r="BP77" s="1231">
        <v>3.9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580</v>
      </c>
      <c r="BC79" s="1230"/>
      <c r="BD79" s="1230"/>
      <c r="BE79" s="1230"/>
      <c r="BF79" s="1230"/>
      <c r="BG79" s="1230"/>
      <c r="BH79" s="1230"/>
      <c r="BI79" s="1230"/>
      <c r="BJ79" s="1230"/>
      <c r="BK79" s="1230"/>
      <c r="BL79" s="1230"/>
      <c r="BM79" s="1230"/>
      <c r="BN79" s="1230"/>
      <c r="BO79" s="1230"/>
      <c r="BP79" s="1231">
        <v>4.2</v>
      </c>
      <c r="BQ79" s="1231"/>
      <c r="BR79" s="1231"/>
      <c r="BS79" s="1231"/>
      <c r="BT79" s="1231"/>
      <c r="BU79" s="1231"/>
      <c r="BV79" s="1231"/>
      <c r="BW79" s="1231"/>
      <c r="BX79" s="1231">
        <v>4.5</v>
      </c>
      <c r="BY79" s="1231"/>
      <c r="BZ79" s="1231"/>
      <c r="CA79" s="1231"/>
      <c r="CB79" s="1231"/>
      <c r="CC79" s="1231"/>
      <c r="CD79" s="1231"/>
      <c r="CE79" s="1231"/>
      <c r="CF79" s="1231">
        <v>4.5999999999999996</v>
      </c>
      <c r="CG79" s="1231"/>
      <c r="CH79" s="1231"/>
      <c r="CI79" s="1231"/>
      <c r="CJ79" s="1231"/>
      <c r="CK79" s="1231"/>
      <c r="CL79" s="1231"/>
      <c r="CM79" s="1231"/>
      <c r="CN79" s="1231">
        <v>4.7</v>
      </c>
      <c r="CO79" s="1231"/>
      <c r="CP79" s="1231"/>
      <c r="CQ79" s="1231"/>
      <c r="CR79" s="1231"/>
      <c r="CS79" s="1231"/>
      <c r="CT79" s="1231"/>
      <c r="CU79" s="1231"/>
      <c r="CV79" s="1231">
        <v>4.7</v>
      </c>
      <c r="CW79" s="1231"/>
      <c r="CX79" s="1231"/>
      <c r="CY79" s="1231"/>
      <c r="CZ79" s="1231"/>
      <c r="DA79" s="1231"/>
      <c r="DB79" s="1231"/>
      <c r="DC79" s="1231"/>
    </row>
    <row r="80" spans="2:107" x14ac:dyDescent="0.15">
      <c r="B80" s="247"/>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N8p9Z31SaFN24U/p/+XCjlMS1LbiXoPNqs4UAhBJ2/ovIvotXRU05Spx153xNOOcdl2nR2YH1Vt2es9oBtXaaQ==" saltValue="FRXIWQArbCdmDj9UHArIj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25E27-600D-4CBB-B9B3-3339EB5BCC4E}">
  <sheetPr codeName="Sheet11">
    <pageSetUpPr fitToPage="1"/>
  </sheetPr>
  <dimension ref="A1:DR125"/>
  <sheetViews>
    <sheetView showGridLines="0" topLeftCell="A106" zoomScaleNormal="100"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481</v>
      </c>
    </row>
  </sheetData>
  <sheetProtection algorithmName="SHA-512" hashValue="TpWfgUCTEbgV5PcY8ZWKiQywHfInJ5lNx0wPq7lEmEBLoeSlXAh3vyW8/oNl2LfoL2DFWI/PZeKxzLgkKrkVpA==" saltValue="fq3QRhS+ftCtr4G6+6KDA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C6190-E96D-4B66-AD50-7DFCC648124A}">
  <sheetPr codeName="Sheet12">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481</v>
      </c>
    </row>
  </sheetData>
  <sheetProtection algorithmName="SHA-512" hashValue="M+dhKyZKNlXZxspS3W52SvFemXNybMkFyLEki49MOHMudQslGB4VHJtZkHH2V8Qks8ZXBUb96tFpaEkDjQNIOQ==" saltValue="qdT75cHhvCiyDbbZTljs4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530</v>
      </c>
      <c r="G2" s="137"/>
      <c r="H2" s="138"/>
    </row>
    <row r="3" spans="1:8" x14ac:dyDescent="0.15">
      <c r="A3" s="134" t="s">
        <v>523</v>
      </c>
      <c r="B3" s="139"/>
      <c r="C3" s="140"/>
      <c r="D3" s="141">
        <v>38632</v>
      </c>
      <c r="E3" s="142"/>
      <c r="F3" s="143">
        <v>44161</v>
      </c>
      <c r="G3" s="144"/>
      <c r="H3" s="145"/>
    </row>
    <row r="4" spans="1:8" x14ac:dyDescent="0.15">
      <c r="A4" s="146"/>
      <c r="B4" s="147"/>
      <c r="C4" s="148"/>
      <c r="D4" s="149">
        <v>16508</v>
      </c>
      <c r="E4" s="150"/>
      <c r="F4" s="151">
        <v>23644</v>
      </c>
      <c r="G4" s="152"/>
      <c r="H4" s="153"/>
    </row>
    <row r="5" spans="1:8" x14ac:dyDescent="0.15">
      <c r="A5" s="134" t="s">
        <v>525</v>
      </c>
      <c r="B5" s="139"/>
      <c r="C5" s="140"/>
      <c r="D5" s="141">
        <v>31149</v>
      </c>
      <c r="E5" s="142"/>
      <c r="F5" s="143">
        <v>43955</v>
      </c>
      <c r="G5" s="144"/>
      <c r="H5" s="145"/>
    </row>
    <row r="6" spans="1:8" x14ac:dyDescent="0.15">
      <c r="A6" s="146"/>
      <c r="B6" s="147"/>
      <c r="C6" s="148"/>
      <c r="D6" s="149">
        <v>13216</v>
      </c>
      <c r="E6" s="150"/>
      <c r="F6" s="151">
        <v>21318</v>
      </c>
      <c r="G6" s="152"/>
      <c r="H6" s="153"/>
    </row>
    <row r="7" spans="1:8" x14ac:dyDescent="0.15">
      <c r="A7" s="134" t="s">
        <v>526</v>
      </c>
      <c r="B7" s="139"/>
      <c r="C7" s="140"/>
      <c r="D7" s="141">
        <v>37752</v>
      </c>
      <c r="E7" s="142"/>
      <c r="F7" s="143">
        <v>41921</v>
      </c>
      <c r="G7" s="144"/>
      <c r="H7" s="145"/>
    </row>
    <row r="8" spans="1:8" x14ac:dyDescent="0.15">
      <c r="A8" s="146"/>
      <c r="B8" s="147"/>
      <c r="C8" s="148"/>
      <c r="D8" s="149">
        <v>14516</v>
      </c>
      <c r="E8" s="150"/>
      <c r="F8" s="151">
        <v>21655</v>
      </c>
      <c r="G8" s="152"/>
      <c r="H8" s="153"/>
    </row>
    <row r="9" spans="1:8" x14ac:dyDescent="0.15">
      <c r="A9" s="134" t="s">
        <v>527</v>
      </c>
      <c r="B9" s="139"/>
      <c r="C9" s="140"/>
      <c r="D9" s="141">
        <v>37610</v>
      </c>
      <c r="E9" s="142"/>
      <c r="F9" s="143">
        <v>44585</v>
      </c>
      <c r="G9" s="144"/>
      <c r="H9" s="145"/>
    </row>
    <row r="10" spans="1:8" x14ac:dyDescent="0.15">
      <c r="A10" s="146"/>
      <c r="B10" s="147"/>
      <c r="C10" s="148"/>
      <c r="D10" s="149">
        <v>13095</v>
      </c>
      <c r="E10" s="150"/>
      <c r="F10" s="151">
        <v>23077</v>
      </c>
      <c r="G10" s="152"/>
      <c r="H10" s="153"/>
    </row>
    <row r="11" spans="1:8" x14ac:dyDescent="0.15">
      <c r="A11" s="134" t="s">
        <v>528</v>
      </c>
      <c r="B11" s="139"/>
      <c r="C11" s="140"/>
      <c r="D11" s="141">
        <v>47633</v>
      </c>
      <c r="E11" s="142"/>
      <c r="F11" s="143">
        <v>49779</v>
      </c>
      <c r="G11" s="144"/>
      <c r="H11" s="145"/>
    </row>
    <row r="12" spans="1:8" x14ac:dyDescent="0.15">
      <c r="A12" s="146"/>
      <c r="B12" s="147"/>
      <c r="C12" s="154"/>
      <c r="D12" s="149">
        <v>22348</v>
      </c>
      <c r="E12" s="150"/>
      <c r="F12" s="151">
        <v>28921</v>
      </c>
      <c r="G12" s="152"/>
      <c r="H12" s="153"/>
    </row>
    <row r="13" spans="1:8" x14ac:dyDescent="0.15">
      <c r="A13" s="134"/>
      <c r="B13" s="139"/>
      <c r="C13" s="140"/>
      <c r="D13" s="141">
        <v>38555</v>
      </c>
      <c r="E13" s="142"/>
      <c r="F13" s="143">
        <v>44880</v>
      </c>
      <c r="G13" s="155"/>
      <c r="H13" s="145"/>
    </row>
    <row r="14" spans="1:8" x14ac:dyDescent="0.15">
      <c r="A14" s="146"/>
      <c r="B14" s="147"/>
      <c r="C14" s="148"/>
      <c r="D14" s="149">
        <v>15937</v>
      </c>
      <c r="E14" s="150"/>
      <c r="F14" s="151">
        <v>23723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0.67</v>
      </c>
      <c r="C19" s="156">
        <f>ROUND(VALUE(SUBSTITUTE(実質収支比率等に係る経年分析!G$48,"▲","-")),2)</f>
        <v>5.31</v>
      </c>
      <c r="D19" s="156">
        <f>ROUND(VALUE(SUBSTITUTE(実質収支比率等に係る経年分析!H$48,"▲","-")),2)</f>
        <v>4.53</v>
      </c>
      <c r="E19" s="156">
        <f>ROUND(VALUE(SUBSTITUTE(実質収支比率等に係る経年分析!I$48,"▲","-")),2)</f>
        <v>4.03</v>
      </c>
      <c r="F19" s="156">
        <f>ROUND(VALUE(SUBSTITUTE(実質収支比率等に係る経年分析!J$48,"▲","-")),2)</f>
        <v>0.62</v>
      </c>
    </row>
    <row r="20" spans="1:11" x14ac:dyDescent="0.15">
      <c r="A20" s="156" t="s">
        <v>53</v>
      </c>
      <c r="B20" s="156">
        <f>ROUND(VALUE(SUBSTITUTE(実質収支比率等に係る経年分析!F$47,"▲","-")),2)</f>
        <v>7.61</v>
      </c>
      <c r="C20" s="156">
        <f>ROUND(VALUE(SUBSTITUTE(実質収支比率等に係る経年分析!G$47,"▲","-")),2)</f>
        <v>7.68</v>
      </c>
      <c r="D20" s="156">
        <f>ROUND(VALUE(SUBSTITUTE(実質収支比率等に係る経年分析!H$47,"▲","-")),2)</f>
        <v>10.48</v>
      </c>
      <c r="E20" s="156">
        <f>ROUND(VALUE(SUBSTITUTE(実質収支比率等に係る経年分析!I$47,"▲","-")),2)</f>
        <v>12.75</v>
      </c>
      <c r="F20" s="156">
        <f>ROUND(VALUE(SUBSTITUTE(実質収支比率等に係る経年分析!J$47,"▲","-")),2)</f>
        <v>13.46</v>
      </c>
    </row>
    <row r="21" spans="1:11" x14ac:dyDescent="0.15">
      <c r="A21" s="156" t="s">
        <v>54</v>
      </c>
      <c r="B21" s="156">
        <f>IF(ISNUMBER(VALUE(SUBSTITUTE(実質収支比率等に係る経年分析!F$49,"▲","-"))),ROUND(VALUE(SUBSTITUTE(実質収支比率等に係る経年分析!F$49,"▲","-")),2),NA())</f>
        <v>-0.41</v>
      </c>
      <c r="C21" s="156">
        <f>IF(ISNUMBER(VALUE(SUBSTITUTE(実質収支比率等に係る経年分析!G$49,"▲","-"))),ROUND(VALUE(SUBSTITUTE(実質収支比率等に係る経年分析!G$49,"▲","-")),2),NA())</f>
        <v>4.91</v>
      </c>
      <c r="D21" s="156">
        <f>IF(ISNUMBER(VALUE(SUBSTITUTE(実質収支比率等に係る経年分析!H$49,"▲","-"))),ROUND(VALUE(SUBSTITUTE(実質収支比率等に係る経年分析!H$49,"▲","-")),2),NA())</f>
        <v>1.78</v>
      </c>
      <c r="E21" s="156">
        <f>IF(ISNUMBER(VALUE(SUBSTITUTE(実質収支比率等に係る経年分析!I$49,"▲","-"))),ROUND(VALUE(SUBSTITUTE(実質収支比率等に係る経年分析!I$49,"▲","-")),2),NA())</f>
        <v>1.76</v>
      </c>
      <c r="F21" s="156">
        <f>IF(ISNUMBER(VALUE(SUBSTITUTE(実質収支比率等に係る経年分析!J$49,"▲","-"))),ROUND(VALUE(SUBSTITUTE(実質収支比率等に係る経年分析!J$49,"▲","-")),2),NA())</f>
        <v>-2.54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1.33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1.87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0.78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0.23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0.26</v>
      </c>
    </row>
    <row r="30" spans="1:11" x14ac:dyDescent="0.15">
      <c r="A30" s="157" t="str">
        <f>IF(連結実質赤字比率に係る赤字・黒字の構成分析!C$40="",NA(),連結実質赤字比率に係る赤字・黒字の構成分析!C$40)</f>
        <v>港湾整備事業特別会計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0.28000000000000003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0.28999999999999998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0.28000000000000003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0.28999999999999998</v>
      </c>
    </row>
    <row r="31" spans="1:11" x14ac:dyDescent="0.15">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0.56999999999999995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0.28000000000000003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0.31</v>
      </c>
    </row>
    <row r="32" spans="1:11" x14ac:dyDescent="0.15">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1.91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0.44</v>
      </c>
    </row>
    <row r="33" spans="1:16" x14ac:dyDescent="0.15">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4.51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0.62</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1.55</v>
      </c>
    </row>
    <row r="35" spans="1:16" x14ac:dyDescent="0.15">
      <c r="A35" s="157" t="str">
        <f>IF(連結実質赤字比率に係る赤字・黒字の構成分析!C$35="",NA(),連結実質赤字比率に係る赤字・黒字の構成分析!C$35)</f>
        <v>産業廃棄物等処分事業会計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4.42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4.5999999999999996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4.8600000000000003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5.0199999999999996</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4.05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4.0599999999999996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4.79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5.26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5634</v>
      </c>
      <c r="E42" s="158"/>
      <c r="F42" s="158"/>
      <c r="G42" s="158">
        <f>'実質公債費比率（分子）の構造'!L$52</f>
        <v>5569</v>
      </c>
      <c r="H42" s="158"/>
      <c r="I42" s="158"/>
      <c r="J42" s="158">
        <f>'実質公債費比率（分子）の構造'!M$52</f>
        <v>5433</v>
      </c>
      <c r="K42" s="158"/>
      <c r="L42" s="158"/>
      <c r="M42" s="158">
        <f>'実質公債費比率（分子）の構造'!N$52</f>
        <v>5325</v>
      </c>
      <c r="N42" s="158"/>
      <c r="O42" s="158"/>
      <c r="P42" s="158">
        <f>'実質公債費比率（分子）の構造'!O$52</f>
        <v>5256</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16</v>
      </c>
      <c r="C44" s="158"/>
      <c r="D44" s="158"/>
      <c r="E44" s="158">
        <f>'実質公債費比率（分子）の構造'!L$50</f>
        <v>3</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15">
      <c r="A45" s="158" t="s">
        <v>63</v>
      </c>
      <c r="B45" s="158">
        <f>'実質公債費比率（分子）の構造'!K$49</f>
        <v>428</v>
      </c>
      <c r="C45" s="158"/>
      <c r="D45" s="158"/>
      <c r="E45" s="158">
        <f>'実質公債費比率（分子）の構造'!L$49</f>
        <v>258</v>
      </c>
      <c r="F45" s="158"/>
      <c r="G45" s="158"/>
      <c r="H45" s="158">
        <f>'実質公債費比率（分子）の構造'!M$49</f>
        <v>77</v>
      </c>
      <c r="I45" s="158"/>
      <c r="J45" s="158"/>
      <c r="K45" s="158">
        <f>'実質公債費比率（分子）の構造'!N$49</f>
        <v>65</v>
      </c>
      <c r="L45" s="158"/>
      <c r="M45" s="158"/>
      <c r="N45" s="158">
        <f>'実質公債費比率（分子）の構造'!O$49</f>
        <v>60</v>
      </c>
      <c r="O45" s="158"/>
      <c r="P45" s="158"/>
    </row>
    <row r="46" spans="1:16" x14ac:dyDescent="0.15">
      <c r="A46" s="158" t="s">
        <v>64</v>
      </c>
      <c r="B46" s="158">
        <f>'実質公債費比率（分子）の構造'!K$48</f>
        <v>1575</v>
      </c>
      <c r="C46" s="158"/>
      <c r="D46" s="158"/>
      <c r="E46" s="158">
        <f>'実質公債費比率（分子）の構造'!L$48</f>
        <v>1557</v>
      </c>
      <c r="F46" s="158"/>
      <c r="G46" s="158"/>
      <c r="H46" s="158">
        <f>'実質公債費比率（分子）の構造'!M$48</f>
        <v>1505</v>
      </c>
      <c r="I46" s="158"/>
      <c r="J46" s="158"/>
      <c r="K46" s="158">
        <f>'実質公債費比率（分子）の構造'!N$48</f>
        <v>1440</v>
      </c>
      <c r="L46" s="158"/>
      <c r="M46" s="158"/>
      <c r="N46" s="158">
        <f>'実質公債費比率（分子）の構造'!O$48</f>
        <v>1364</v>
      </c>
      <c r="O46" s="158"/>
      <c r="P46" s="158"/>
    </row>
    <row r="47" spans="1:16" x14ac:dyDescent="0.15">
      <c r="A47" s="158" t="s">
        <v>12</v>
      </c>
      <c r="B47" s="158" t="str">
        <f>'実質公債費比率（分子）の構造'!K$47</f>
        <v>-</v>
      </c>
      <c r="C47" s="158"/>
      <c r="D47" s="158"/>
      <c r="E47" s="158">
        <f>'実質公債費比率（分子）の構造'!L$47</f>
        <v>12</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5180</v>
      </c>
      <c r="C49" s="158"/>
      <c r="D49" s="158"/>
      <c r="E49" s="158">
        <f>'実質公債費比率（分子）の構造'!L$45</f>
        <v>5036</v>
      </c>
      <c r="F49" s="158"/>
      <c r="G49" s="158"/>
      <c r="H49" s="158">
        <f>'実質公債費比率（分子）の構造'!M$45</f>
        <v>4913</v>
      </c>
      <c r="I49" s="158"/>
      <c r="J49" s="158"/>
      <c r="K49" s="158">
        <f>'実質公債費比率（分子）の構造'!N$45</f>
        <v>4804</v>
      </c>
      <c r="L49" s="158"/>
      <c r="M49" s="158"/>
      <c r="N49" s="158">
        <f>'実質公債費比率（分子）の構造'!O$45</f>
        <v>4783</v>
      </c>
      <c r="O49" s="158"/>
      <c r="P49" s="158"/>
    </row>
    <row r="50" spans="1:16" x14ac:dyDescent="0.15">
      <c r="A50" s="158" t="s">
        <v>67</v>
      </c>
      <c r="B50" s="158" t="e">
        <f>NA()</f>
        <v>#N/A</v>
      </c>
      <c r="C50" s="158">
        <f>IF(ISNUMBER('実質公債費比率（分子）の構造'!K$53),'実質公債費比率（分子）の構造'!K$53,NA())</f>
        <v>1565</v>
      </c>
      <c r="D50" s="158" t="e">
        <f>NA()</f>
        <v>#N/A</v>
      </c>
      <c r="E50" s="158" t="e">
        <f>NA()</f>
        <v>#N/A</v>
      </c>
      <c r="F50" s="158">
        <f>IF(ISNUMBER('実質公債費比率（分子）の構造'!L$53),'実質公債費比率（分子）の構造'!L$53,NA())</f>
        <v>1297</v>
      </c>
      <c r="G50" s="158" t="e">
        <f>NA()</f>
        <v>#N/A</v>
      </c>
      <c r="H50" s="158" t="e">
        <f>NA()</f>
        <v>#N/A</v>
      </c>
      <c r="I50" s="158">
        <f>IF(ISNUMBER('実質公債費比率（分子）の構造'!M$53),'実質公債費比率（分子）の構造'!M$53,NA())</f>
        <v>1062</v>
      </c>
      <c r="J50" s="158" t="e">
        <f>NA()</f>
        <v>#N/A</v>
      </c>
      <c r="K50" s="158" t="e">
        <f>NA()</f>
        <v>#N/A</v>
      </c>
      <c r="L50" s="158">
        <f>IF(ISNUMBER('実質公債費比率（分子）の構造'!N$53),'実質公債費比率（分子）の構造'!N$53,NA())</f>
        <v>984</v>
      </c>
      <c r="M50" s="158" t="e">
        <f>NA()</f>
        <v>#N/A</v>
      </c>
      <c r="N50" s="158" t="e">
        <f>NA()</f>
        <v>#N/A</v>
      </c>
      <c r="O50" s="158">
        <f>IF(ISNUMBER('実質公債費比率（分子）の構造'!O$53),'実質公債費比率（分子）の構造'!O$53,NA())</f>
        <v>951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47620</v>
      </c>
      <c r="E56" s="157"/>
      <c r="F56" s="157"/>
      <c r="G56" s="157">
        <f>'将来負担比率（分子）の構造'!J$52</f>
        <v>45985</v>
      </c>
      <c r="H56" s="157"/>
      <c r="I56" s="157"/>
      <c r="J56" s="157">
        <f>'将来負担比率（分子）の構造'!K$52</f>
        <v>44750</v>
      </c>
      <c r="K56" s="157"/>
      <c r="L56" s="157"/>
      <c r="M56" s="157">
        <f>'将来負担比率（分子）の構造'!L$52</f>
        <v>42634</v>
      </c>
      <c r="N56" s="157"/>
      <c r="O56" s="157"/>
      <c r="P56" s="157">
        <f>'将来負担比率（分子）の構造'!M$52</f>
        <v>41409</v>
      </c>
    </row>
    <row r="57" spans="1:16" x14ac:dyDescent="0.15">
      <c r="A57" s="157" t="s">
        <v>42</v>
      </c>
      <c r="B57" s="157"/>
      <c r="C57" s="157"/>
      <c r="D57" s="157">
        <f>'将来負担比率（分子）の構造'!I$51</f>
        <v>7790</v>
      </c>
      <c r="E57" s="157"/>
      <c r="F57" s="157"/>
      <c r="G57" s="157">
        <f>'将来負担比率（分子）の構造'!J$51</f>
        <v>7252</v>
      </c>
      <c r="H57" s="157"/>
      <c r="I57" s="157"/>
      <c r="J57" s="157">
        <f>'将来負担比率（分子）の構造'!K$51</f>
        <v>6922</v>
      </c>
      <c r="K57" s="157"/>
      <c r="L57" s="157"/>
      <c r="M57" s="157">
        <f>'将来負担比率（分子）の構造'!L$51</f>
        <v>6538</v>
      </c>
      <c r="N57" s="157"/>
      <c r="O57" s="157"/>
      <c r="P57" s="157">
        <f>'将来負担比率（分子）の構造'!M$51</f>
        <v>6448</v>
      </c>
    </row>
    <row r="58" spans="1:16" x14ac:dyDescent="0.15">
      <c r="A58" s="157" t="s">
        <v>41</v>
      </c>
      <c r="B58" s="157"/>
      <c r="C58" s="157"/>
      <c r="D58" s="157">
        <f>'将来負担比率（分子）の構造'!I$50</f>
        <v>6544</v>
      </c>
      <c r="E58" s="157"/>
      <c r="F58" s="157"/>
      <c r="G58" s="157">
        <f>'将来負担比率（分子）の構造'!J$50</f>
        <v>7329</v>
      </c>
      <c r="H58" s="157"/>
      <c r="I58" s="157"/>
      <c r="J58" s="157">
        <f>'将来負担比率（分子）の構造'!K$50</f>
        <v>8536</v>
      </c>
      <c r="K58" s="157"/>
      <c r="L58" s="157"/>
      <c r="M58" s="157">
        <f>'将来負担比率（分子）の構造'!L$50</f>
        <v>9573</v>
      </c>
      <c r="N58" s="157"/>
      <c r="O58" s="157"/>
      <c r="P58" s="157">
        <f>'将来負担比率（分子）の構造'!M$50</f>
        <v>10171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2</v>
      </c>
      <c r="C61" s="157"/>
      <c r="D61" s="157"/>
      <c r="E61" s="157">
        <f>'将来負担比率（分子）の構造'!J$46</f>
        <v>1</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8354</v>
      </c>
      <c r="C62" s="157"/>
      <c r="D62" s="157"/>
      <c r="E62" s="157">
        <f>'将来負担比率（分子）の構造'!J$45</f>
        <v>8106</v>
      </c>
      <c r="F62" s="157"/>
      <c r="G62" s="157"/>
      <c r="H62" s="157">
        <f>'将来負担比率（分子）の構造'!K$45</f>
        <v>7923</v>
      </c>
      <c r="I62" s="157"/>
      <c r="J62" s="157"/>
      <c r="K62" s="157">
        <f>'将来負担比率（分子）の構造'!L$45</f>
        <v>8148</v>
      </c>
      <c r="L62" s="157"/>
      <c r="M62" s="157"/>
      <c r="N62" s="157">
        <f>'将来負担比率（分子）の構造'!M$45</f>
        <v>7862</v>
      </c>
      <c r="O62" s="157"/>
      <c r="P62" s="157"/>
    </row>
    <row r="63" spans="1:16" x14ac:dyDescent="0.15">
      <c r="A63" s="157" t="s">
        <v>34</v>
      </c>
      <c r="B63" s="157">
        <f>'将来負担比率（分子）の構造'!I$44</f>
        <v>848</v>
      </c>
      <c r="C63" s="157"/>
      <c r="D63" s="157"/>
      <c r="E63" s="157">
        <f>'将来負担比率（分子）の構造'!J$44</f>
        <v>615</v>
      </c>
      <c r="F63" s="157"/>
      <c r="G63" s="157"/>
      <c r="H63" s="157">
        <f>'将来負担比率（分子）の構造'!K$44</f>
        <v>606</v>
      </c>
      <c r="I63" s="157"/>
      <c r="J63" s="157"/>
      <c r="K63" s="157">
        <f>'将来負担比率（分子）の構造'!L$44</f>
        <v>634</v>
      </c>
      <c r="L63" s="157"/>
      <c r="M63" s="157"/>
      <c r="N63" s="157">
        <f>'将来負担比率（分子）の構造'!M$44</f>
        <v>686</v>
      </c>
      <c r="O63" s="157"/>
      <c r="P63" s="157"/>
    </row>
    <row r="64" spans="1:16" x14ac:dyDescent="0.15">
      <c r="A64" s="157" t="s">
        <v>33</v>
      </c>
      <c r="B64" s="157">
        <f>'将来負担比率（分子）の構造'!I$43</f>
        <v>14075</v>
      </c>
      <c r="C64" s="157"/>
      <c r="D64" s="157"/>
      <c r="E64" s="157">
        <f>'将来負担比率（分子）の構造'!J$43</f>
        <v>13282</v>
      </c>
      <c r="F64" s="157"/>
      <c r="G64" s="157"/>
      <c r="H64" s="157">
        <f>'将来負担比率（分子）の構造'!K$43</f>
        <v>12865</v>
      </c>
      <c r="I64" s="157"/>
      <c r="J64" s="157"/>
      <c r="K64" s="157">
        <f>'将来負担比率（分子）の構造'!L$43</f>
        <v>12172</v>
      </c>
      <c r="L64" s="157"/>
      <c r="M64" s="157"/>
      <c r="N64" s="157">
        <f>'将来負担比率（分子）の構造'!M$43</f>
        <v>11609</v>
      </c>
      <c r="O64" s="157"/>
      <c r="P64" s="157"/>
    </row>
    <row r="65" spans="1:16" x14ac:dyDescent="0.15">
      <c r="A65" s="157" t="s">
        <v>32</v>
      </c>
      <c r="B65" s="157">
        <f>'将来負担比率（分子）の構造'!I$42</f>
        <v>3</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48015</v>
      </c>
      <c r="C66" s="157"/>
      <c r="D66" s="157"/>
      <c r="E66" s="157">
        <f>'将来負担比率（分子）の構造'!J$41</f>
        <v>46975</v>
      </c>
      <c r="F66" s="157"/>
      <c r="G66" s="157"/>
      <c r="H66" s="157">
        <f>'将来負担比率（分子）の構造'!K$41</f>
        <v>45954</v>
      </c>
      <c r="I66" s="157"/>
      <c r="J66" s="157"/>
      <c r="K66" s="157">
        <f>'将来負担比率（分子）の構造'!L$41</f>
        <v>44664</v>
      </c>
      <c r="L66" s="157"/>
      <c r="M66" s="157"/>
      <c r="N66" s="157">
        <f>'将来負担比率（分子）の構造'!M$41</f>
        <v>45317</v>
      </c>
      <c r="O66" s="157"/>
      <c r="P66" s="157"/>
    </row>
    <row r="67" spans="1:16" x14ac:dyDescent="0.15">
      <c r="A67" s="157" t="s">
        <v>71</v>
      </c>
      <c r="B67" s="157" t="e">
        <f>NA()</f>
        <v>#N/A</v>
      </c>
      <c r="C67" s="157">
        <f>IF(ISNUMBER('将来負担比率（分子）の構造'!I$53), IF('将来負担比率（分子）の構造'!I$53 &lt; 0, 0, '将来負担比率（分子）の構造'!I$53), NA())</f>
        <v>9342</v>
      </c>
      <c r="D67" s="157" t="e">
        <f>NA()</f>
        <v>#N/A</v>
      </c>
      <c r="E67" s="157" t="e">
        <f>NA()</f>
        <v>#N/A</v>
      </c>
      <c r="F67" s="157">
        <f>IF(ISNUMBER('将来負担比率（分子）の構造'!J$53), IF('将来負担比率（分子）の構造'!J$53 &lt; 0, 0, '将来負担比率（分子）の構造'!J$53), NA())</f>
        <v>8414</v>
      </c>
      <c r="G67" s="157" t="e">
        <f>NA()</f>
        <v>#N/A</v>
      </c>
      <c r="H67" s="157" t="e">
        <f>NA()</f>
        <v>#N/A</v>
      </c>
      <c r="I67" s="157">
        <f>IF(ISNUMBER('将来負担比率（分子）の構造'!K$53), IF('将来負担比率（分子）の構造'!K$53 &lt; 0, 0, '将来負担比率（分子）の構造'!K$53), NA())</f>
        <v>7140</v>
      </c>
      <c r="J67" s="157" t="e">
        <f>NA()</f>
        <v>#N/A</v>
      </c>
      <c r="K67" s="157" t="e">
        <f>NA()</f>
        <v>#N/A</v>
      </c>
      <c r="L67" s="157">
        <f>IF(ISNUMBER('将来負担比率（分子）の構造'!L$53), IF('将来負担比率（分子）の構造'!L$53 &lt; 0, 0, '将来負担比率（分子）の構造'!L$53), NA())</f>
        <v>6872</v>
      </c>
      <c r="M67" s="157" t="e">
        <f>NA()</f>
        <v>#N/A</v>
      </c>
      <c r="N67" s="157" t="e">
        <f>NA()</f>
        <v>#N/A</v>
      </c>
      <c r="O67" s="157">
        <f>IF(ISNUMBER('将来負担比率（分子）の構造'!M$53), IF('将来負担比率（分子）の構造'!M$53 &lt; 0, 0, '将来負担比率（分子）の構造'!M$53), NA())</f>
        <v>7446</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3342</v>
      </c>
      <c r="C72" s="161">
        <f>基金残高に係る経年分析!G55</f>
        <v>4063</v>
      </c>
      <c r="D72" s="161">
        <f>基金残高に係る経年分析!H55</f>
        <v>4330</v>
      </c>
    </row>
    <row r="73" spans="1:16" x14ac:dyDescent="0.15">
      <c r="A73" s="160" t="s">
        <v>74</v>
      </c>
      <c r="B73" s="161">
        <f>基金残高に係る経年分析!F56</f>
        <v>420</v>
      </c>
      <c r="C73" s="161">
        <f>基金残高に係る経年分析!G56</f>
        <v>557</v>
      </c>
      <c r="D73" s="161">
        <f>基金残高に係る経年分析!H56</f>
        <v>736</v>
      </c>
    </row>
    <row r="74" spans="1:16" x14ac:dyDescent="0.15">
      <c r="A74" s="160" t="s">
        <v>75</v>
      </c>
      <c r="B74" s="161">
        <f>基金残高に係る経年分析!F57</f>
        <v>2652</v>
      </c>
      <c r="C74" s="161">
        <f>基金残高に係る経年分析!G57</f>
        <v>2666</v>
      </c>
      <c r="D74" s="161">
        <f>基金残高に係る経年分析!H57</f>
        <v>2634</v>
      </c>
    </row>
  </sheetData>
  <sheetProtection algorithmName="SHA-512" hashValue="5DtAo4h7V+2Ne+FEVrLNn7QXjACIXlYcvqLB4TACIkNy35NCuP+qR5kFT+QkKmi+GfVLVzb1Y8Sjl5skPC8oIA==" saltValue="iw2q4Q9dPBEbyBgPaZHcx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今泉雄太</cp:lastModifiedBy>
  <cp:lastPrinted>2026-03-10T10:54:40Z</cp:lastPrinted>
  <dcterms:created xsi:type="dcterms:W3CDTF">2026-02-23T03:51:25Z</dcterms:created>
  <dcterms:modified xsi:type="dcterms:W3CDTF">2026-10-07T23:45:08Z</dcterms:modified>
  <cp:category/>
</cp:coreProperties>
</file>