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as-filesvlg.otaru.local\Redirects\imaizumi-kt\Downloads\"/>
    </mc:Choice>
  </mc:AlternateContent>
  <workbookProtection workbookAlgorithmName="SHA-512" workbookHashValue="F94WrxdVkxM+V6x6LyuuMER89wgnAeBlabairU4O4Ni+wLtZqI7EtTKd1ggrYSkzsZ+wKBc3/6IwDvOIyJYs8Q==" workbookSaltValue="LoCoVbrG4J7hwMx7mkzYF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<sst xmlns="http://schemas.openxmlformats.org/spreadsheetml/2006/main" count="320" uniqueCount="120">
  <si>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</si>
  <si>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</si>
  <si>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</si>
  <si>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</si>
  <si>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</si>
  <si>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</si>
  <si>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</si>
  <si>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</si>
  <si>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</si>
  <si>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</si>
  <si>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</si>
  <si>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</si>
  <si>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</si>
  <si>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</si>
  <si>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</si>
  <si>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</si>
  <si>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</si>
  <si>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</si>
  <si>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</si>
  <si>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</si>
  <si>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</si>
  <si>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</si>
  <si>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</si>
  <si>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</si>
  <si>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</si>
  <si>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</si>
  <si>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</si>
  <si>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</si>
  <si>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</si>
  <si>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</si>
  <si>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</si>
  <si>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</si>
  <si>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</si>
  <si>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</si>
  <si>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</si>
  <si>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</si>
  <si>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</si>
  <si>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</si>
  <si>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</si>
  <si>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</si>
  <si>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</si>
  <si>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</si>
  <si>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</si>
  <si>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</si>
  <si>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</si>
  <si>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</si>
  <si>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</si>
  <si>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</si>
  <si>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</si>
  <si>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</si>
  <si>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</si>
  <si>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</si>
  <si>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</si>
  <si>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</si>
  <si>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</si>
  <si>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</si>
  <si>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</si>
  <si>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</si>
  <si>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</si>
  <si>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</si>
  <si>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</si>
  <si>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</si>
  <si>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</si>
  <si>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</si>
  <si>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</si>
  <si>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</si>
  <si>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</si>
  <si>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</si>
  <si>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</si>
  <si>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</si>
  <si>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</si>
  <si>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</si>
  <si>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</si>
  <si>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</si>
  <si>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</si>
  <si>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</si>
  <si>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</si>
  <si>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</si>
  <si>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</si>
  <si>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</si>
  <si>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</si>
  <si>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</si>
  <si>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</si>
  <si>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</si>
  <si>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</si>
  <si>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</si>
  <si>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</si>
  <si>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</si>
  <si>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</si>
  <si>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</si>
  <si>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</si>
  <si>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</si>
  <si>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</si>
  <si>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</si>
  <si>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</si>
  <si>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</si>
  <si>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</si>
  <si>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</si>
  <si>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</si>
  <si>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</si>
  <si>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</si>
  <si>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</si>
  <si>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</si>
  <si>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</si>
  <si>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</si>
  <si>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</si>
  <si>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</si>
  <si>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</si>
  <si>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</si>
  <si>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</si>
  <si>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</si>
  <si>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</si>
  <si>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</si>
  <si>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</si>
  <si>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</si>
  <si>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</si>
  <si>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</si>
  <si>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簡易水道事業の給水は、銭函４丁目・５丁目に立地する工場等を対象としており、給水収益は企業立地の進捗に左右されます。現在は、給水の全てを石狩西部広域水道企業団からの受水によりまかなっています。
なお、当事業は、平成２９年４月１日に地方公営企業法を適用し、平成２９年度は法適用後初めての決算であるため、分析においては経年比較は行いません。
①経常収支比率・②累積欠損金比率
企業立地が進まず、収入の根幹である給水収益は低い水準にあります。それに対し、費用面では平成元年度から平成８年度に発行した企業債に係る支払利息が未だ高い水準にあり、経常収支は赤字となりました。結果として、平成２９年度は当年度純損失を計上し、累積欠損金を生じました。今後は、給水収益増加に向けた取組として、企業誘致を進めるとともに、地下水利用企業に対して簡易水道への切替えを促進する必要があります。
③流動比率・④企業債残高対給水収益比率
平成元年度から平成８年度に発行した企業債の償還が完了していないため、企業債残高が高い水準にあり、流動負債に占める企業債の割合が高いため、流動比率は低い水準にあります。両指標の改善のためには、企業債残高の圧縮を図るとともに、先述の給水収益増加に向けた取組を進める必要があります。
⑤料金回収率・⑥給水原価・⑦施設利用率・⑧有収率
給水の全てを石狩西部広域水道企業団からの受水によりまかなっており、受水費については協定に基づく水量により費用計上しています。このため、給水原価の低減は困難な状況です。また、企業立地が進まず、施設能力に見合った企業数に達していないため施設利用率は低く、給水収益も低い水準であるため料金回収率も低くなっています。有収率については、配水管で滞留する水道水の水質保全のために放水を行っており、放水量が多いため有収率が低い水準となっています。今後は、簡易水道利用企業の増加に向けた取組により、これらの指標の改善に努めます。</t>
    <rPh sb="0" eb="2">
      <t>トウシ</t>
    </rPh>
    <rPh sb="3" eb="5">
      <t>カンイ</t>
    </rPh>
    <rPh sb="5" eb="7">
      <t>スイドウ</t>
    </rPh>
    <rPh sb="7" eb="9">
      <t>ジギョウ</t>
    </rPh>
    <rPh sb="10" eb="12">
      <t>キュウスイ</t>
    </rPh>
    <rPh sb="14" eb="16">
      <t>ゼニバコ</t>
    </rPh>
    <rPh sb="17" eb="19">
      <t>チョウメ</t>
    </rPh>
    <rPh sb="21" eb="23">
      <t>チョウメ</t>
    </rPh>
    <rPh sb="24" eb="26">
      <t>リッチ</t>
    </rPh>
    <rPh sb="28" eb="31">
      <t>コウジョウトウ</t>
    </rPh>
    <rPh sb="32" eb="34">
      <t>タイショウ</t>
    </rPh>
    <rPh sb="40" eb="42">
      <t>キュウスイ</t>
    </rPh>
    <rPh sb="42" eb="44">
      <t>シュウエキ</t>
    </rPh>
    <rPh sb="45" eb="47">
      <t>キギョウ</t>
    </rPh>
    <rPh sb="47" eb="49">
      <t>リッチ</t>
    </rPh>
    <rPh sb="50" eb="52">
      <t>シンチョク</t>
    </rPh>
    <rPh sb="53" eb="55">
      <t>サユウ</t>
    </rPh>
    <rPh sb="60" eb="62">
      <t>ゲンザイ</t>
    </rPh>
    <rPh sb="64" eb="66">
      <t>キュウスイ</t>
    </rPh>
    <rPh sb="67" eb="68">
      <t>スベ</t>
    </rPh>
    <rPh sb="70" eb="72">
      <t>イシカリ</t>
    </rPh>
    <rPh sb="72" eb="74">
      <t>セイブ</t>
    </rPh>
    <rPh sb="74" eb="76">
      <t>コウイキ</t>
    </rPh>
    <rPh sb="76" eb="78">
      <t>スイドウ</t>
    </rPh>
    <rPh sb="78" eb="80">
      <t>キギョウ</t>
    </rPh>
    <rPh sb="80" eb="81">
      <t>ダン</t>
    </rPh>
    <rPh sb="84" eb="85">
      <t>ウ</t>
    </rPh>
    <rPh sb="85" eb="86">
      <t>ミズ</t>
    </rPh>
    <rPh sb="102" eb="104">
      <t>トウジ</t>
    </rPh>
    <rPh sb="104" eb="105">
      <t>ギョウ</t>
    </rPh>
    <rPh sb="107" eb="109">
      <t>ヘイセイ</t>
    </rPh>
    <rPh sb="111" eb="112">
      <t>ネン</t>
    </rPh>
    <rPh sb="113" eb="114">
      <t>ガツ</t>
    </rPh>
    <rPh sb="115" eb="116">
      <t>ニチ</t>
    </rPh>
    <rPh sb="117" eb="119">
      <t>チホウ</t>
    </rPh>
    <rPh sb="119" eb="121">
      <t>コウエイ</t>
    </rPh>
    <rPh sb="121" eb="123">
      <t>キギョウ</t>
    </rPh>
    <rPh sb="123" eb="124">
      <t>ホウ</t>
    </rPh>
    <rPh sb="125" eb="127">
      <t>テキヨウ</t>
    </rPh>
    <rPh sb="129" eb="131">
      <t>ヘイセイ</t>
    </rPh>
    <rPh sb="133" eb="134">
      <t>ネン</t>
    </rPh>
    <rPh sb="134" eb="135">
      <t>ド</t>
    </rPh>
    <rPh sb="136" eb="137">
      <t>ホウ</t>
    </rPh>
    <rPh sb="137" eb="138">
      <t>テキ</t>
    </rPh>
    <rPh sb="387" eb="389">
      <t>リュウドウ</t>
    </rPh>
    <rPh sb="389" eb="391">
      <t>ヒリツ</t>
    </rPh>
    <rPh sb="393" eb="395">
      <t>キギョウ</t>
    </rPh>
    <rPh sb="395" eb="396">
      <t>サイ</t>
    </rPh>
    <rPh sb="396" eb="398">
      <t>ザンダカ</t>
    </rPh>
    <rPh sb="398" eb="399">
      <t>タイ</t>
    </rPh>
    <rPh sb="399" eb="401">
      <t>キュウスイ</t>
    </rPh>
    <rPh sb="401" eb="403">
      <t>シュウエキ</t>
    </rPh>
    <rPh sb="403" eb="405">
      <t>ヒリツ</t>
    </rPh>
    <rPh sb="406" eb="408">
      <t>ヘイセイ</t>
    </rPh>
    <rPh sb="408" eb="410">
      <t>ガンネン</t>
    </rPh>
    <rPh sb="410" eb="411">
      <t>ド</t>
    </rPh>
    <rPh sb="413" eb="415">
      <t>ヘイセイ</t>
    </rPh>
    <rPh sb="416" eb="418">
      <t>ネンド</t>
    </rPh>
    <rPh sb="419" eb="421">
      <t>ハッコウ</t>
    </rPh>
    <rPh sb="423" eb="425">
      <t>キギョウ</t>
    </rPh>
    <rPh sb="425" eb="426">
      <t>サイ</t>
    </rPh>
    <rPh sb="427" eb="429">
      <t>ショウカン</t>
    </rPh>
    <rPh sb="430" eb="432">
      <t>カンリョウ</t>
    </rPh>
    <rPh sb="440" eb="442">
      <t>キギョウ</t>
    </rPh>
    <rPh sb="442" eb="443">
      <t>サイ</t>
    </rPh>
    <rPh sb="443" eb="445">
      <t>ザンダカ</t>
    </rPh>
    <rPh sb="446" eb="447">
      <t>タカ</t>
    </rPh>
    <rPh sb="448" eb="450">
      <t>スイジュン</t>
    </rPh>
    <rPh sb="454" eb="456">
      <t>リュウドウ</t>
    </rPh>
    <rPh sb="456" eb="458">
      <t>フサイ</t>
    </rPh>
    <rPh sb="459" eb="460">
      <t>シ</t>
    </rPh>
    <rPh sb="462" eb="464">
      <t>キギョウ</t>
    </rPh>
    <rPh sb="464" eb="465">
      <t>サイ</t>
    </rPh>
    <rPh sb="466" eb="468">
      <t>ワリアイ</t>
    </rPh>
    <rPh sb="469" eb="470">
      <t>タカ</t>
    </rPh>
    <rPh sb="474" eb="476">
      <t>リュウドウ</t>
    </rPh>
    <rPh sb="476" eb="478">
      <t>ヒリツ</t>
    </rPh>
    <rPh sb="479" eb="480">
      <t>ヒク</t>
    </rPh>
    <rPh sb="481" eb="483">
      <t>スイジュン</t>
    </rPh>
    <rPh sb="489" eb="490">
      <t>リョウ</t>
    </rPh>
    <rPh sb="490" eb="492">
      <t>シヒョウ</t>
    </rPh>
    <rPh sb="493" eb="495">
      <t>カイゼン</t>
    </rPh>
    <rPh sb="501" eb="503">
      <t>キギョウ</t>
    </rPh>
    <rPh sb="503" eb="504">
      <t>サイ</t>
    </rPh>
    <rPh sb="504" eb="506">
      <t>ザンダカ</t>
    </rPh>
    <rPh sb="507" eb="509">
      <t>アッシュク</t>
    </rPh>
    <rPh sb="510" eb="511">
      <t>ハカ</t>
    </rPh>
    <rPh sb="517" eb="519">
      <t>センジュツ</t>
    </rPh>
    <rPh sb="520" eb="522">
      <t>キュウスイ</t>
    </rPh>
    <rPh sb="522" eb="524">
      <t>シュウエキ</t>
    </rPh>
    <rPh sb="524" eb="526">
      <t>ゾウカ</t>
    </rPh>
    <rPh sb="527" eb="528">
      <t>ム</t>
    </rPh>
    <rPh sb="530" eb="532">
      <t>トリクミ</t>
    </rPh>
    <rPh sb="533" eb="534">
      <t>スス</t>
    </rPh>
    <rPh sb="536" eb="538">
      <t>ヒツヨウ</t>
    </rPh>
    <rPh sb="546" eb="548">
      <t>リョウキン</t>
    </rPh>
    <rPh sb="548" eb="550">
      <t>カイシュウ</t>
    </rPh>
    <rPh sb="550" eb="551">
      <t>リツ</t>
    </rPh>
    <rPh sb="553" eb="555">
      <t>キュウスイ</t>
    </rPh>
    <rPh sb="555" eb="557">
      <t>ゲンカ</t>
    </rPh>
    <rPh sb="559" eb="561">
      <t>シセツ</t>
    </rPh>
    <rPh sb="561" eb="564">
      <t>リヨウリツ</t>
    </rPh>
    <rPh sb="566" eb="567">
      <t>ユウ</t>
    </rPh>
    <rPh sb="567" eb="568">
      <t>シュウ</t>
    </rPh>
    <rPh sb="568" eb="569">
      <t>リツ</t>
    </rPh>
    <rPh sb="570" eb="572">
      <t>キュウスイ</t>
    </rPh>
    <rPh sb="573" eb="574">
      <t>スベ</t>
    </rPh>
    <rPh sb="576" eb="578">
      <t>イシカリ</t>
    </rPh>
    <rPh sb="578" eb="580">
      <t>セイブ</t>
    </rPh>
    <rPh sb="580" eb="582">
      <t>コウイキ</t>
    </rPh>
    <rPh sb="582" eb="584">
      <t>スイドウ</t>
    </rPh>
    <rPh sb="584" eb="586">
      <t>キギョウ</t>
    </rPh>
    <rPh sb="586" eb="587">
      <t>ダン</t>
    </rPh>
    <rPh sb="590" eb="591">
      <t>ウ</t>
    </rPh>
    <rPh sb="591" eb="592">
      <t>スイ</t>
    </rPh>
    <rPh sb="603" eb="604">
      <t>ウ</t>
    </rPh>
    <rPh sb="604" eb="605">
      <t>ミズ</t>
    </rPh>
    <rPh sb="605" eb="606">
      <t>ヒ</t>
    </rPh>
    <rPh sb="611" eb="613">
      <t>キョウテイ</t>
    </rPh>
    <rPh sb="614" eb="615">
      <t>モト</t>
    </rPh>
    <rPh sb="617" eb="619">
      <t>スイリョウ</t>
    </rPh>
    <rPh sb="622" eb="624">
      <t>ヒヨウ</t>
    </rPh>
    <rPh sb="624" eb="626">
      <t>ケイジョウ</t>
    </rPh>
    <rPh sb="637" eb="639">
      <t>キュウスイ</t>
    </rPh>
    <rPh sb="639" eb="641">
      <t>ゲンカ</t>
    </rPh>
    <rPh sb="642" eb="644">
      <t>テイゲン</t>
    </rPh>
    <rPh sb="645" eb="647">
      <t>コンナン</t>
    </rPh>
    <rPh sb="648" eb="650">
      <t>ジョウキョウ</t>
    </rPh>
    <rPh sb="656" eb="658">
      <t>キギョウ</t>
    </rPh>
    <rPh sb="658" eb="660">
      <t>リッチ</t>
    </rPh>
    <rPh sb="661" eb="662">
      <t>スス</t>
    </rPh>
    <rPh sb="665" eb="667">
      <t>シセツ</t>
    </rPh>
    <rPh sb="667" eb="669">
      <t>ノウリョク</t>
    </rPh>
    <rPh sb="670" eb="672">
      <t>ミア</t>
    </rPh>
    <rPh sb="674" eb="677">
      <t>キギョウスウ</t>
    </rPh>
    <rPh sb="678" eb="679">
      <t>タッ</t>
    </rPh>
    <rPh sb="686" eb="688">
      <t>シセツ</t>
    </rPh>
    <rPh sb="688" eb="691">
      <t>リヨウリツ</t>
    </rPh>
    <rPh sb="692" eb="693">
      <t>ヒク</t>
    </rPh>
    <rPh sb="695" eb="697">
      <t>キュウスイ</t>
    </rPh>
    <rPh sb="697" eb="699">
      <t>シュウエキ</t>
    </rPh>
    <rPh sb="700" eb="701">
      <t>ヒク</t>
    </rPh>
    <rPh sb="702" eb="704">
      <t>スイジュン</t>
    </rPh>
    <rPh sb="709" eb="711">
      <t>リョウキン</t>
    </rPh>
    <rPh sb="711" eb="713">
      <t>カイシュウ</t>
    </rPh>
    <rPh sb="713" eb="714">
      <t>リツ</t>
    </rPh>
    <rPh sb="715" eb="716">
      <t>ヒク</t>
    </rPh>
    <rPh sb="724" eb="725">
      <t>ユウ</t>
    </rPh>
    <rPh sb="725" eb="726">
      <t>シュウ</t>
    </rPh>
    <rPh sb="726" eb="727">
      <t>リツ</t>
    </rPh>
    <rPh sb="733" eb="736">
      <t>ハイスイカン</t>
    </rPh>
    <rPh sb="737" eb="739">
      <t>タイリュウ</t>
    </rPh>
    <rPh sb="741" eb="744">
      <t>スイドウスイ</t>
    </rPh>
    <rPh sb="745" eb="747">
      <t>スイシツ</t>
    </rPh>
    <rPh sb="747" eb="749">
      <t>ホゼン</t>
    </rPh>
    <rPh sb="753" eb="755">
      <t>ホウスイ</t>
    </rPh>
    <rPh sb="756" eb="757">
      <t>オコナ</t>
    </rPh>
    <rPh sb="762" eb="765">
      <t>ホウスイリョウ</t>
    </rPh>
    <rPh sb="766" eb="767">
      <t>オオ</t>
    </rPh>
    <rPh sb="770" eb="771">
      <t>ユウ</t>
    </rPh>
    <rPh sb="771" eb="772">
      <t>シュウ</t>
    </rPh>
    <rPh sb="772" eb="773">
      <t>リツ</t>
    </rPh>
    <rPh sb="774" eb="775">
      <t>ヒク</t>
    </rPh>
    <rPh sb="776" eb="778">
      <t>スイジュン</t>
    </rPh>
    <rPh sb="786" eb="788">
      <t>コンゴ</t>
    </rPh>
    <rPh sb="790" eb="792">
      <t>カンイ</t>
    </rPh>
    <rPh sb="792" eb="794">
      <t>スイドウ</t>
    </rPh>
    <rPh sb="794" eb="796">
      <t>リヨウ</t>
    </rPh>
    <rPh sb="796" eb="798">
      <t>キギョウ</t>
    </rPh>
    <rPh sb="799" eb="801">
      <t>ゾウカ</t>
    </rPh>
    <rPh sb="802" eb="803">
      <t>ム</t>
    </rPh>
    <rPh sb="805" eb="807">
      <t>トリクミ</t>
    </rPh>
    <rPh sb="815" eb="817">
      <t>シヒョウ</t>
    </rPh>
    <rPh sb="818" eb="820">
      <t>カイゼン</t>
    </rPh>
    <rPh sb="821" eb="822">
      <t>ツト</t>
    </rPh>
    <phoneticPr fontId="4"/>
  </si>
  <si>
    <t>当市の簡易水道事業は、平成元年度に供用開始した事業であり、施設は比較的新しいものであるため、「老朽化の状況」を示す各指標については、現在のところ良好な数値となっています。
しかし、施設整備は平成元年度から平成８年度までの間に集中的に行われてきたため、今後施設の更新時期が集中することが見込まれます。更新投資が特定の年度に集中しないよう、施設の老朽化の状況を把握しながら、計画的な施設の更新を行います。</t>
    <rPh sb="0" eb="2">
      <t>トウシ</t>
    </rPh>
    <rPh sb="3" eb="5">
      <t>カンイ</t>
    </rPh>
    <rPh sb="5" eb="7">
      <t>スイドウ</t>
    </rPh>
    <rPh sb="7" eb="9">
      <t>ジギョウ</t>
    </rPh>
    <rPh sb="11" eb="13">
      <t>ヘイセイ</t>
    </rPh>
    <rPh sb="13" eb="15">
      <t>ガンネン</t>
    </rPh>
    <rPh sb="15" eb="16">
      <t>ド</t>
    </rPh>
    <rPh sb="17" eb="19">
      <t>キョウヨウ</t>
    </rPh>
    <rPh sb="19" eb="21">
      <t>カイシ</t>
    </rPh>
    <rPh sb="23" eb="25">
      <t>ジギョウ</t>
    </rPh>
    <rPh sb="29" eb="31">
      <t>シセツ</t>
    </rPh>
    <rPh sb="32" eb="35">
      <t>ヒカクテキ</t>
    </rPh>
    <rPh sb="35" eb="36">
      <t>アタラ</t>
    </rPh>
    <rPh sb="47" eb="50">
      <t>ロウキュウカ</t>
    </rPh>
    <rPh sb="51" eb="53">
      <t>ジョウキョウ</t>
    </rPh>
    <rPh sb="55" eb="56">
      <t>シメ</t>
    </rPh>
    <rPh sb="57" eb="60">
      <t>カクシヒョウ</t>
    </rPh>
    <rPh sb="66" eb="68">
      <t>ゲンザイ</t>
    </rPh>
    <rPh sb="72" eb="74">
      <t>リョウコウ</t>
    </rPh>
    <rPh sb="75" eb="77">
      <t>スウチ</t>
    </rPh>
    <rPh sb="90" eb="92">
      <t>シセツ</t>
    </rPh>
    <rPh sb="92" eb="94">
      <t>セイビ</t>
    </rPh>
    <rPh sb="95" eb="97">
      <t>ヘイセイ</t>
    </rPh>
    <rPh sb="97" eb="99">
      <t>ガンネン</t>
    </rPh>
    <rPh sb="99" eb="100">
      <t>ド</t>
    </rPh>
    <rPh sb="102" eb="104">
      <t>ヘイセイ</t>
    </rPh>
    <rPh sb="105" eb="107">
      <t>ネンド</t>
    </rPh>
    <rPh sb="110" eb="111">
      <t>アイダ</t>
    </rPh>
    <rPh sb="112" eb="115">
      <t>シュウチュウテキ</t>
    </rPh>
    <rPh sb="116" eb="117">
      <t>オコナ</t>
    </rPh>
    <rPh sb="125" eb="127">
      <t>コンゴ</t>
    </rPh>
    <rPh sb="127" eb="129">
      <t>シセツ</t>
    </rPh>
    <rPh sb="130" eb="132">
      <t>コウシン</t>
    </rPh>
    <rPh sb="132" eb="134">
      <t>ジキ</t>
    </rPh>
    <rPh sb="135" eb="137">
      <t>シュウチュウ</t>
    </rPh>
    <rPh sb="142" eb="144">
      <t>ミコ</t>
    </rPh>
    <rPh sb="149" eb="151">
      <t>コウシン</t>
    </rPh>
    <rPh sb="151" eb="153">
      <t>トウシ</t>
    </rPh>
    <rPh sb="154" eb="156">
      <t>トクテイ</t>
    </rPh>
    <rPh sb="157" eb="159">
      <t>ネンド</t>
    </rPh>
    <rPh sb="160" eb="162">
      <t>シュウチュウ</t>
    </rPh>
    <rPh sb="168" eb="170">
      <t>シセツ</t>
    </rPh>
    <rPh sb="171" eb="174">
      <t>ロウキュウカ</t>
    </rPh>
    <rPh sb="175" eb="177">
      <t>ジョウキョウ</t>
    </rPh>
    <rPh sb="178" eb="180">
      <t>ハアク</t>
    </rPh>
    <rPh sb="185" eb="188">
      <t>ケイカクテキ</t>
    </rPh>
    <rPh sb="189" eb="191">
      <t>シセツ</t>
    </rPh>
    <rPh sb="192" eb="194">
      <t>コウシン</t>
    </rPh>
    <rPh sb="195" eb="196">
      <t>オコナ</t>
    </rPh>
    <phoneticPr fontId="4"/>
  </si>
  <si>
    <t>平成２９年３月に策定した簡易水道事業経営戦略に基づき、
①安全な水を安定的に提供し、円滑な経済活動を持続させるため、施設の更新及び維持管理を適切に行います。
②立地企業等の簡易水道の利用促進を図るため、料金体系の適正化に努めます。
③維持管理費及び企業債発行額の圧縮により、財政基盤の強化に努めます。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</si>
</sst>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847-4AA6-9CCE-C3B7F1E1C183}"/>
            </c:ext>
          </c:extLst>
        </c:ser>
        <c:dLbls>
          <c:showLegendKey val="0"/>
          <c:showVal val="0"/>
          <c:showCatName val="0"/>
          <c:showSerName val="0"/>
          <c:showPercent val="0"/>
          <c:showBubbleSize val="0"/>
        </c:dLbls>
        <c:gapWidth val="150"/>
        <c:axId val="245718272"/>
        <c:axId val="1776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1.72</c:v>
                </c:pt>
              </c:numCache>
            </c:numRef>
          </c:val>
          <c:smooth val="0"/>
          <c:extLst xmlns:c16r2="http://schemas.microsoft.com/office/drawing/2015/06/chart">
            <c:ext xmlns:c16="http://schemas.microsoft.com/office/drawing/2014/chart" uri="{C3380CC4-5D6E-409C-BE32-E72D297353CC}">
              <c16:uniqueId val="{00000001-B847-4AA6-9CCE-C3B7F1E1C183}"/>
            </c:ext>
          </c:extLst>
        </c:ser>
        <c:dLbls>
          <c:showLegendKey val="0"/>
          <c:showVal val="0"/>
          <c:showCatName val="0"/>
          <c:showSerName val="0"/>
          <c:showPercent val="0"/>
          <c:showBubbleSize val="0"/>
        </c:dLbls>
        <c:marker val="1"/>
        <c:smooth val="0"/>
        <c:axId val="245718272"/>
        <c:axId val="177667232"/>
      </c:lineChart>
      <c:dateAx>
        <c:axId val="245718272"/>
        <c:scaling>
          <c:orientation val="minMax"/>
        </c:scaling>
        <c:delete val="1"/>
        <c:axPos val="b"/>
        <c:numFmt formatCode="ge" sourceLinked="1"/>
        <c:majorTickMark val="none"/>
        <c:minorTickMark val="none"/>
        <c:tickLblPos val="none"/>
        <c:crossAx val="177667232"/>
        <c:crosses val="autoZero"/>
        <c:auto val="1"/>
        <c:lblOffset val="100"/>
        <c:baseTimeUnit val="years"/>
      </c:dateAx>
      <c:valAx>
        <c:axId val="1776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30.37</c:v>
                </c:pt>
              </c:numCache>
            </c:numRef>
          </c:val>
          <c:extLst xmlns:c16r2="http://schemas.microsoft.com/office/drawing/2015/06/chart">
            <c:ext xmlns:c16="http://schemas.microsoft.com/office/drawing/2014/chart" uri="{C3380CC4-5D6E-409C-BE32-E72D297353CC}">
              <c16:uniqueId val="{00000000-D437-4067-885A-024A2B27586F}"/>
            </c:ext>
          </c:extLst>
        </c:ser>
        <c:dLbls>
          <c:showLegendKey val="0"/>
          <c:showVal val="0"/>
          <c:showCatName val="0"/>
          <c:showSerName val="0"/>
          <c:showPercent val="0"/>
          <c:showBubbleSize val="0"/>
        </c:dLbls>
        <c:gapWidth val="150"/>
        <c:axId val="246278880"/>
        <c:axId val="2465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36.07</c:v>
                </c:pt>
              </c:numCache>
            </c:numRef>
          </c:val>
          <c:smooth val="0"/>
          <c:extLst xmlns:c16r2="http://schemas.microsoft.com/office/drawing/2015/06/chart">
            <c:ext xmlns:c16="http://schemas.microsoft.com/office/drawing/2014/chart" uri="{C3380CC4-5D6E-409C-BE32-E72D297353CC}">
              <c16:uniqueId val="{00000001-D437-4067-885A-024A2B27586F}"/>
            </c:ext>
          </c:extLst>
        </c:ser>
        <c:dLbls>
          <c:showLegendKey val="0"/>
          <c:showVal val="0"/>
          <c:showCatName val="0"/>
          <c:showSerName val="0"/>
          <c:showPercent val="0"/>
          <c:showBubbleSize val="0"/>
        </c:dLbls>
        <c:marker val="1"/>
        <c:smooth val="0"/>
        <c:axId val="246278880"/>
        <c:axId val="246505408"/>
      </c:lineChart>
      <c:dateAx>
        <c:axId val="246278880"/>
        <c:scaling>
          <c:orientation val="minMax"/>
        </c:scaling>
        <c:delete val="1"/>
        <c:axPos val="b"/>
        <c:numFmt formatCode="ge" sourceLinked="1"/>
        <c:majorTickMark val="none"/>
        <c:minorTickMark val="none"/>
        <c:tickLblPos val="none"/>
        <c:crossAx val="246505408"/>
        <c:crosses val="autoZero"/>
        <c:auto val="1"/>
        <c:lblOffset val="100"/>
        <c:baseTimeUnit val="years"/>
      </c:dateAx>
      <c:valAx>
        <c:axId val="2465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59.01</c:v>
                </c:pt>
              </c:numCache>
            </c:numRef>
          </c:val>
          <c:extLst xmlns:c16r2="http://schemas.microsoft.com/office/drawing/2015/06/chart">
            <c:ext xmlns:c16="http://schemas.microsoft.com/office/drawing/2014/chart" uri="{C3380CC4-5D6E-409C-BE32-E72D297353CC}">
              <c16:uniqueId val="{00000000-2420-4006-B4ED-3E55BEA42D0B}"/>
            </c:ext>
          </c:extLst>
        </c:ser>
        <c:dLbls>
          <c:showLegendKey val="0"/>
          <c:showVal val="0"/>
          <c:showCatName val="0"/>
          <c:showSerName val="0"/>
          <c:showPercent val="0"/>
          <c:showBubbleSize val="0"/>
        </c:dLbls>
        <c:gapWidth val="150"/>
        <c:axId val="246506584"/>
        <c:axId val="2465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68.930000000000007</c:v>
                </c:pt>
              </c:numCache>
            </c:numRef>
          </c:val>
          <c:smooth val="0"/>
          <c:extLst xmlns:c16r2="http://schemas.microsoft.com/office/drawing/2015/06/chart">
            <c:ext xmlns:c16="http://schemas.microsoft.com/office/drawing/2014/chart" uri="{C3380CC4-5D6E-409C-BE32-E72D297353CC}">
              <c16:uniqueId val="{00000001-2420-4006-B4ED-3E55BEA42D0B}"/>
            </c:ext>
          </c:extLst>
        </c:ser>
        <c:dLbls>
          <c:showLegendKey val="0"/>
          <c:showVal val="0"/>
          <c:showCatName val="0"/>
          <c:showSerName val="0"/>
          <c:showPercent val="0"/>
          <c:showBubbleSize val="0"/>
        </c:dLbls>
        <c:marker val="1"/>
        <c:smooth val="0"/>
        <c:axId val="246506584"/>
        <c:axId val="246506976"/>
      </c:lineChart>
      <c:dateAx>
        <c:axId val="246506584"/>
        <c:scaling>
          <c:orientation val="minMax"/>
        </c:scaling>
        <c:delete val="1"/>
        <c:axPos val="b"/>
        <c:numFmt formatCode="ge" sourceLinked="1"/>
        <c:majorTickMark val="none"/>
        <c:minorTickMark val="none"/>
        <c:tickLblPos val="none"/>
        <c:crossAx val="246506976"/>
        <c:crosses val="autoZero"/>
        <c:auto val="1"/>
        <c:lblOffset val="100"/>
        <c:baseTimeUnit val="years"/>
      </c:dateAx>
      <c:valAx>
        <c:axId val="2465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94.09</c:v>
                </c:pt>
              </c:numCache>
            </c:numRef>
          </c:val>
          <c:extLst xmlns:c16r2="http://schemas.microsoft.com/office/drawing/2015/06/chart">
            <c:ext xmlns:c16="http://schemas.microsoft.com/office/drawing/2014/chart" uri="{C3380CC4-5D6E-409C-BE32-E72D297353CC}">
              <c16:uniqueId val="{00000000-0DF9-4D29-B554-19DB904E2885}"/>
            </c:ext>
          </c:extLst>
        </c:ser>
        <c:dLbls>
          <c:showLegendKey val="0"/>
          <c:showVal val="0"/>
          <c:showCatName val="0"/>
          <c:showSerName val="0"/>
          <c:showPercent val="0"/>
          <c:showBubbleSize val="0"/>
        </c:dLbls>
        <c:gapWidth val="150"/>
        <c:axId val="246627896"/>
        <c:axId val="2461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92</c:v>
                </c:pt>
              </c:numCache>
            </c:numRef>
          </c:val>
          <c:smooth val="0"/>
          <c:extLst xmlns:c16r2="http://schemas.microsoft.com/office/drawing/2015/06/chart">
            <c:ext xmlns:c16="http://schemas.microsoft.com/office/drawing/2014/chart" uri="{C3380CC4-5D6E-409C-BE32-E72D297353CC}">
              <c16:uniqueId val="{00000001-0DF9-4D29-B554-19DB904E2885}"/>
            </c:ext>
          </c:extLst>
        </c:ser>
        <c:dLbls>
          <c:showLegendKey val="0"/>
          <c:showVal val="0"/>
          <c:showCatName val="0"/>
          <c:showSerName val="0"/>
          <c:showPercent val="0"/>
          <c:showBubbleSize val="0"/>
        </c:dLbls>
        <c:marker val="1"/>
        <c:smooth val="0"/>
        <c:axId val="246627896"/>
        <c:axId val="246150816"/>
      </c:lineChart>
      <c:dateAx>
        <c:axId val="246627896"/>
        <c:scaling>
          <c:orientation val="minMax"/>
        </c:scaling>
        <c:delete val="1"/>
        <c:axPos val="b"/>
        <c:numFmt formatCode="ge" sourceLinked="1"/>
        <c:majorTickMark val="none"/>
        <c:minorTickMark val="none"/>
        <c:tickLblPos val="none"/>
        <c:crossAx val="246150816"/>
        <c:crosses val="autoZero"/>
        <c:auto val="1"/>
        <c:lblOffset val="100"/>
        <c:baseTimeUnit val="years"/>
      </c:dateAx>
      <c:valAx>
        <c:axId val="24615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62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5.32</c:v>
                </c:pt>
              </c:numCache>
            </c:numRef>
          </c:val>
          <c:extLst xmlns:c16r2="http://schemas.microsoft.com/office/drawing/2015/06/chart">
            <c:ext xmlns:c16="http://schemas.microsoft.com/office/drawing/2014/chart" uri="{C3380CC4-5D6E-409C-BE32-E72D297353CC}">
              <c16:uniqueId val="{00000000-24CC-48C3-835B-ACB4832F6691}"/>
            </c:ext>
          </c:extLst>
        </c:ser>
        <c:dLbls>
          <c:showLegendKey val="0"/>
          <c:showVal val="0"/>
          <c:showCatName val="0"/>
          <c:showSerName val="0"/>
          <c:showPercent val="0"/>
          <c:showBubbleSize val="0"/>
        </c:dLbls>
        <c:gapWidth val="150"/>
        <c:axId val="245677824"/>
        <c:axId val="2461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36.21</c:v>
                </c:pt>
              </c:numCache>
            </c:numRef>
          </c:val>
          <c:smooth val="0"/>
          <c:extLst xmlns:c16r2="http://schemas.microsoft.com/office/drawing/2015/06/chart">
            <c:ext xmlns:c16="http://schemas.microsoft.com/office/drawing/2014/chart" uri="{C3380CC4-5D6E-409C-BE32-E72D297353CC}">
              <c16:uniqueId val="{00000001-24CC-48C3-835B-ACB4832F6691}"/>
            </c:ext>
          </c:extLst>
        </c:ser>
        <c:dLbls>
          <c:showLegendKey val="0"/>
          <c:showVal val="0"/>
          <c:showCatName val="0"/>
          <c:showSerName val="0"/>
          <c:showPercent val="0"/>
          <c:showBubbleSize val="0"/>
        </c:dLbls>
        <c:marker val="1"/>
        <c:smooth val="0"/>
        <c:axId val="245677824"/>
        <c:axId val="246125376"/>
      </c:lineChart>
      <c:dateAx>
        <c:axId val="245677824"/>
        <c:scaling>
          <c:orientation val="minMax"/>
        </c:scaling>
        <c:delete val="1"/>
        <c:axPos val="b"/>
        <c:numFmt formatCode="ge" sourceLinked="1"/>
        <c:majorTickMark val="none"/>
        <c:minorTickMark val="none"/>
        <c:tickLblPos val="none"/>
        <c:crossAx val="246125376"/>
        <c:crosses val="autoZero"/>
        <c:auto val="1"/>
        <c:lblOffset val="100"/>
        <c:baseTimeUnit val="years"/>
      </c:dateAx>
      <c:valAx>
        <c:axId val="246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DA6-470B-80E3-2A036959C0AC}"/>
            </c:ext>
          </c:extLst>
        </c:ser>
        <c:dLbls>
          <c:showLegendKey val="0"/>
          <c:showVal val="0"/>
          <c:showCatName val="0"/>
          <c:showSerName val="0"/>
          <c:showPercent val="0"/>
          <c:showBubbleSize val="0"/>
        </c:dLbls>
        <c:gapWidth val="150"/>
        <c:axId val="177181168"/>
        <c:axId val="1771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xmlns:c16r2="http://schemas.microsoft.com/office/drawing/2015/06/chart">
            <c:ext xmlns:c16="http://schemas.microsoft.com/office/drawing/2014/chart" uri="{C3380CC4-5D6E-409C-BE32-E72D297353CC}">
              <c16:uniqueId val="{00000001-EDA6-470B-80E3-2A036959C0AC}"/>
            </c:ext>
          </c:extLst>
        </c:ser>
        <c:dLbls>
          <c:showLegendKey val="0"/>
          <c:showVal val="0"/>
          <c:showCatName val="0"/>
          <c:showSerName val="0"/>
          <c:showPercent val="0"/>
          <c:showBubbleSize val="0"/>
        </c:dLbls>
        <c:marker val="1"/>
        <c:smooth val="0"/>
        <c:axId val="177181168"/>
        <c:axId val="177181952"/>
      </c:lineChart>
      <c:dateAx>
        <c:axId val="177181168"/>
        <c:scaling>
          <c:orientation val="minMax"/>
        </c:scaling>
        <c:delete val="1"/>
        <c:axPos val="b"/>
        <c:numFmt formatCode="ge" sourceLinked="1"/>
        <c:majorTickMark val="none"/>
        <c:minorTickMark val="none"/>
        <c:tickLblPos val="none"/>
        <c:crossAx val="177181952"/>
        <c:crosses val="autoZero"/>
        <c:auto val="1"/>
        <c:lblOffset val="100"/>
        <c:baseTimeUnit val="years"/>
      </c:dateAx>
      <c:valAx>
        <c:axId val="177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12.32</c:v>
                </c:pt>
              </c:numCache>
            </c:numRef>
          </c:val>
          <c:extLst xmlns:c16r2="http://schemas.microsoft.com/office/drawing/2015/06/chart">
            <c:ext xmlns:c16="http://schemas.microsoft.com/office/drawing/2014/chart" uri="{C3380CC4-5D6E-409C-BE32-E72D297353CC}">
              <c16:uniqueId val="{00000000-5010-44B9-AB68-A16AA0981901}"/>
            </c:ext>
          </c:extLst>
        </c:ser>
        <c:dLbls>
          <c:showLegendKey val="0"/>
          <c:showVal val="0"/>
          <c:showCatName val="0"/>
          <c:showSerName val="0"/>
          <c:showPercent val="0"/>
          <c:showBubbleSize val="0"/>
        </c:dLbls>
        <c:gapWidth val="150"/>
        <c:axId val="246277312"/>
        <c:axId val="24627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202.49</c:v>
                </c:pt>
              </c:numCache>
            </c:numRef>
          </c:val>
          <c:smooth val="0"/>
          <c:extLst xmlns:c16r2="http://schemas.microsoft.com/office/drawing/2015/06/chart">
            <c:ext xmlns:c16="http://schemas.microsoft.com/office/drawing/2014/chart" uri="{C3380CC4-5D6E-409C-BE32-E72D297353CC}">
              <c16:uniqueId val="{00000001-5010-44B9-AB68-A16AA0981901}"/>
            </c:ext>
          </c:extLst>
        </c:ser>
        <c:dLbls>
          <c:showLegendKey val="0"/>
          <c:showVal val="0"/>
          <c:showCatName val="0"/>
          <c:showSerName val="0"/>
          <c:showPercent val="0"/>
          <c:showBubbleSize val="0"/>
        </c:dLbls>
        <c:marker val="1"/>
        <c:smooth val="0"/>
        <c:axId val="246277312"/>
        <c:axId val="246277704"/>
      </c:lineChart>
      <c:dateAx>
        <c:axId val="246277312"/>
        <c:scaling>
          <c:orientation val="minMax"/>
        </c:scaling>
        <c:delete val="1"/>
        <c:axPos val="b"/>
        <c:numFmt formatCode="ge" sourceLinked="1"/>
        <c:majorTickMark val="none"/>
        <c:minorTickMark val="none"/>
        <c:tickLblPos val="none"/>
        <c:crossAx val="246277704"/>
        <c:crosses val="autoZero"/>
        <c:auto val="1"/>
        <c:lblOffset val="100"/>
        <c:baseTimeUnit val="years"/>
      </c:dateAx>
      <c:valAx>
        <c:axId val="246277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28.02</c:v>
                </c:pt>
              </c:numCache>
            </c:numRef>
          </c:val>
          <c:extLst xmlns:c16r2="http://schemas.microsoft.com/office/drawing/2015/06/chart">
            <c:ext xmlns:c16="http://schemas.microsoft.com/office/drawing/2014/chart" uri="{C3380CC4-5D6E-409C-BE32-E72D297353CC}">
              <c16:uniqueId val="{00000000-3A2A-4B86-9F64-1DA50D54FDA4}"/>
            </c:ext>
          </c:extLst>
        </c:ser>
        <c:dLbls>
          <c:showLegendKey val="0"/>
          <c:showVal val="0"/>
          <c:showCatName val="0"/>
          <c:showSerName val="0"/>
          <c:showPercent val="0"/>
          <c:showBubbleSize val="0"/>
        </c:dLbls>
        <c:gapWidth val="150"/>
        <c:axId val="246280840"/>
        <c:axId val="24664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222.24</c:v>
                </c:pt>
              </c:numCache>
            </c:numRef>
          </c:val>
          <c:smooth val="0"/>
          <c:extLst xmlns:c16r2="http://schemas.microsoft.com/office/drawing/2015/06/chart">
            <c:ext xmlns:c16="http://schemas.microsoft.com/office/drawing/2014/chart" uri="{C3380CC4-5D6E-409C-BE32-E72D297353CC}">
              <c16:uniqueId val="{00000001-3A2A-4B86-9F64-1DA50D54FDA4}"/>
            </c:ext>
          </c:extLst>
        </c:ser>
        <c:dLbls>
          <c:showLegendKey val="0"/>
          <c:showVal val="0"/>
          <c:showCatName val="0"/>
          <c:showSerName val="0"/>
          <c:showPercent val="0"/>
          <c:showBubbleSize val="0"/>
        </c:dLbls>
        <c:marker val="1"/>
        <c:smooth val="0"/>
        <c:axId val="246280840"/>
        <c:axId val="246643856"/>
      </c:lineChart>
      <c:dateAx>
        <c:axId val="246280840"/>
        <c:scaling>
          <c:orientation val="minMax"/>
        </c:scaling>
        <c:delete val="1"/>
        <c:axPos val="b"/>
        <c:numFmt formatCode="ge" sourceLinked="1"/>
        <c:majorTickMark val="none"/>
        <c:minorTickMark val="none"/>
        <c:tickLblPos val="none"/>
        <c:crossAx val="246643856"/>
        <c:crosses val="autoZero"/>
        <c:auto val="1"/>
        <c:lblOffset val="100"/>
        <c:baseTimeUnit val="years"/>
      </c:dateAx>
      <c:valAx>
        <c:axId val="24664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2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750.63</c:v>
                </c:pt>
              </c:numCache>
            </c:numRef>
          </c:val>
          <c:extLst xmlns:c16r2="http://schemas.microsoft.com/office/drawing/2015/06/chart">
            <c:ext xmlns:c16="http://schemas.microsoft.com/office/drawing/2014/chart" uri="{C3380CC4-5D6E-409C-BE32-E72D297353CC}">
              <c16:uniqueId val="{00000000-3FEB-45B2-AAA7-4193D70A4941}"/>
            </c:ext>
          </c:extLst>
        </c:ser>
        <c:dLbls>
          <c:showLegendKey val="0"/>
          <c:showVal val="0"/>
          <c:showCatName val="0"/>
          <c:showSerName val="0"/>
          <c:showPercent val="0"/>
          <c:showBubbleSize val="0"/>
        </c:dLbls>
        <c:gapWidth val="150"/>
        <c:axId val="246645032"/>
        <c:axId val="24664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622.70000000000005</c:v>
                </c:pt>
              </c:numCache>
            </c:numRef>
          </c:val>
          <c:smooth val="0"/>
          <c:extLst xmlns:c16r2="http://schemas.microsoft.com/office/drawing/2015/06/chart">
            <c:ext xmlns:c16="http://schemas.microsoft.com/office/drawing/2014/chart" uri="{C3380CC4-5D6E-409C-BE32-E72D297353CC}">
              <c16:uniqueId val="{00000001-3FEB-45B2-AAA7-4193D70A4941}"/>
            </c:ext>
          </c:extLst>
        </c:ser>
        <c:dLbls>
          <c:showLegendKey val="0"/>
          <c:showVal val="0"/>
          <c:showCatName val="0"/>
          <c:showSerName val="0"/>
          <c:showPercent val="0"/>
          <c:showBubbleSize val="0"/>
        </c:dLbls>
        <c:marker val="1"/>
        <c:smooth val="0"/>
        <c:axId val="246645032"/>
        <c:axId val="246645424"/>
      </c:lineChart>
      <c:dateAx>
        <c:axId val="246645032"/>
        <c:scaling>
          <c:orientation val="minMax"/>
        </c:scaling>
        <c:delete val="1"/>
        <c:axPos val="b"/>
        <c:numFmt formatCode="ge" sourceLinked="1"/>
        <c:majorTickMark val="none"/>
        <c:minorTickMark val="none"/>
        <c:tickLblPos val="none"/>
        <c:crossAx val="246645424"/>
        <c:crosses val="autoZero"/>
        <c:auto val="1"/>
        <c:lblOffset val="100"/>
        <c:baseTimeUnit val="years"/>
      </c:dateAx>
      <c:valAx>
        <c:axId val="24664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64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47.94</c:v>
                </c:pt>
              </c:numCache>
            </c:numRef>
          </c:val>
          <c:extLst xmlns:c16r2="http://schemas.microsoft.com/office/drawing/2015/06/chart">
            <c:ext xmlns:c16="http://schemas.microsoft.com/office/drawing/2014/chart" uri="{C3380CC4-5D6E-409C-BE32-E72D297353CC}">
              <c16:uniqueId val="{00000000-11D3-406B-90A3-F13ED28986BF}"/>
            </c:ext>
          </c:extLst>
        </c:ser>
        <c:dLbls>
          <c:showLegendKey val="0"/>
          <c:showVal val="0"/>
          <c:showCatName val="0"/>
          <c:showSerName val="0"/>
          <c:showPercent val="0"/>
          <c:showBubbleSize val="0"/>
        </c:dLbls>
        <c:gapWidth val="150"/>
        <c:axId val="246646600"/>
        <c:axId val="24664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58.59</c:v>
                </c:pt>
              </c:numCache>
            </c:numRef>
          </c:val>
          <c:smooth val="0"/>
          <c:extLst xmlns:c16r2="http://schemas.microsoft.com/office/drawing/2015/06/chart">
            <c:ext xmlns:c16="http://schemas.microsoft.com/office/drawing/2014/chart" uri="{C3380CC4-5D6E-409C-BE32-E72D297353CC}">
              <c16:uniqueId val="{00000001-11D3-406B-90A3-F13ED28986BF}"/>
            </c:ext>
          </c:extLst>
        </c:ser>
        <c:dLbls>
          <c:showLegendKey val="0"/>
          <c:showVal val="0"/>
          <c:showCatName val="0"/>
          <c:showSerName val="0"/>
          <c:showPercent val="0"/>
          <c:showBubbleSize val="0"/>
        </c:dLbls>
        <c:marker val="1"/>
        <c:smooth val="0"/>
        <c:axId val="246646600"/>
        <c:axId val="246646992"/>
      </c:lineChart>
      <c:dateAx>
        <c:axId val="246646600"/>
        <c:scaling>
          <c:orientation val="minMax"/>
        </c:scaling>
        <c:delete val="1"/>
        <c:axPos val="b"/>
        <c:numFmt formatCode="ge" sourceLinked="1"/>
        <c:majorTickMark val="none"/>
        <c:minorTickMark val="none"/>
        <c:tickLblPos val="none"/>
        <c:crossAx val="246646992"/>
        <c:crosses val="autoZero"/>
        <c:auto val="1"/>
        <c:lblOffset val="100"/>
        <c:baseTimeUnit val="years"/>
      </c:dateAx>
      <c:valAx>
        <c:axId val="24664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811.37</c:v>
                </c:pt>
              </c:numCache>
            </c:numRef>
          </c:val>
          <c:extLst xmlns:c16r2="http://schemas.microsoft.com/office/drawing/2015/06/chart">
            <c:ext xmlns:c16="http://schemas.microsoft.com/office/drawing/2014/chart" uri="{C3380CC4-5D6E-409C-BE32-E72D297353CC}">
              <c16:uniqueId val="{00000000-D926-48EC-958E-7801D36C4F8E}"/>
            </c:ext>
          </c:extLst>
        </c:ser>
        <c:dLbls>
          <c:showLegendKey val="0"/>
          <c:showVal val="0"/>
          <c:showCatName val="0"/>
          <c:showSerName val="0"/>
          <c:showPercent val="0"/>
          <c:showBubbleSize val="0"/>
        </c:dLbls>
        <c:gapWidth val="150"/>
        <c:axId val="246280448"/>
        <c:axId val="2462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521.42999999999995</c:v>
                </c:pt>
              </c:numCache>
            </c:numRef>
          </c:val>
          <c:smooth val="0"/>
          <c:extLst xmlns:c16r2="http://schemas.microsoft.com/office/drawing/2015/06/chart">
            <c:ext xmlns:c16="http://schemas.microsoft.com/office/drawing/2014/chart" uri="{C3380CC4-5D6E-409C-BE32-E72D297353CC}">
              <c16:uniqueId val="{00000001-D926-48EC-958E-7801D36C4F8E}"/>
            </c:ext>
          </c:extLst>
        </c:ser>
        <c:dLbls>
          <c:showLegendKey val="0"/>
          <c:showVal val="0"/>
          <c:showCatName val="0"/>
          <c:showSerName val="0"/>
          <c:showPercent val="0"/>
          <c:showBubbleSize val="0"/>
        </c:dLbls>
        <c:marker val="1"/>
        <c:smooth val="0"/>
        <c:axId val="246280448"/>
        <c:axId val="246280056"/>
      </c:lineChart>
      <c:dateAx>
        <c:axId val="246280448"/>
        <c:scaling>
          <c:orientation val="minMax"/>
        </c:scaling>
        <c:delete val="1"/>
        <c:axPos val="b"/>
        <c:numFmt formatCode="ge" sourceLinked="1"/>
        <c:majorTickMark val="none"/>
        <c:minorTickMark val="none"/>
        <c:tickLblPos val="none"/>
        <c:crossAx val="246280056"/>
        <c:crosses val="autoZero"/>
        <c:auto val="1"/>
        <c:lblOffset val="100"/>
        <c:baseTimeUnit val="years"/>
      </c:dateAx>
      <c:valAx>
        <c:axId val="2462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北海道　小樽市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簡易水道事業</v>
      </c>
      <c r="Q8" s="85"/>
      <c r="R8" s="85"/>
      <c r="S8" s="85"/>
      <c r="T8" s="85"/>
      <c r="U8" s="85"/>
      <c r="V8" s="85"/>
      <c r="W8" s="85" t="str">
        <f>データ!$L$6</f>
        <v>C4</v>
      </c>
      <c r="X8" s="85"/>
      <c r="Y8" s="85"/>
      <c r="Z8" s="85"/>
      <c r="AA8" s="85"/>
      <c r="AB8" s="85"/>
      <c r="AC8" s="85"/>
      <c r="AD8" s="85" t="str">
        <f>データ!$M$6</f>
        <v>非設置</v>
      </c>
      <c r="AE8" s="85"/>
      <c r="AF8" s="85"/>
      <c r="AG8" s="85"/>
      <c r="AH8" s="85"/>
      <c r="AI8" s="85"/>
      <c r="AJ8" s="85"/>
      <c r="AK8" s="4"/>
      <c r="AL8" s="73">
        <f>データ!$R$6</f>
        <v>118948</v>
      </c>
      <c r="AM8" s="73"/>
      <c r="AN8" s="73"/>
      <c r="AO8" s="73"/>
      <c r="AP8" s="73"/>
      <c r="AQ8" s="73"/>
      <c r="AR8" s="73"/>
      <c r="AS8" s="73"/>
      <c r="AT8" s="69">
        <f>データ!$S$6</f>
        <v>243.83</v>
      </c>
      <c r="AU8" s="70"/>
      <c r="AV8" s="70"/>
      <c r="AW8" s="70"/>
      <c r="AX8" s="70"/>
      <c r="AY8" s="70"/>
      <c r="AZ8" s="70"/>
      <c r="BA8" s="70"/>
      <c r="BB8" s="72">
        <f>データ!$T$6</f>
        <v>487.83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60.8</v>
      </c>
      <c r="J10" s="70"/>
      <c r="K10" s="70"/>
      <c r="L10" s="70"/>
      <c r="M10" s="70"/>
      <c r="N10" s="70"/>
      <c r="O10" s="71"/>
      <c r="P10" s="72">
        <f>データ!$P$6</f>
        <v>0</v>
      </c>
      <c r="Q10" s="72"/>
      <c r="R10" s="72"/>
      <c r="S10" s="72"/>
      <c r="T10" s="72"/>
      <c r="U10" s="72"/>
      <c r="V10" s="72"/>
      <c r="W10" s="73">
        <f>データ!$Q$6</f>
        <v>4622</v>
      </c>
      <c r="X10" s="73"/>
      <c r="Y10" s="73"/>
      <c r="Z10" s="73"/>
      <c r="AA10" s="73"/>
      <c r="AB10" s="73"/>
      <c r="AC10" s="73"/>
      <c r="AD10" s="2"/>
      <c r="AE10" s="2"/>
      <c r="AF10" s="2"/>
      <c r="AG10" s="2"/>
      <c r="AH10" s="4"/>
      <c r="AI10" s="4"/>
      <c r="AJ10" s="4"/>
      <c r="AK10" s="4"/>
      <c r="AL10" s="73">
        <f>データ!$U$6</f>
        <v>1</v>
      </c>
      <c r="AM10" s="73"/>
      <c r="AN10" s="73"/>
      <c r="AO10" s="73"/>
      <c r="AP10" s="73"/>
      <c r="AQ10" s="73"/>
      <c r="AR10" s="73"/>
      <c r="AS10" s="73"/>
      <c r="AT10" s="69">
        <f>データ!$V$6</f>
        <v>3.66</v>
      </c>
      <c r="AU10" s="70"/>
      <c r="AV10" s="70"/>
      <c r="AW10" s="70"/>
      <c r="AX10" s="70"/>
      <c r="AY10" s="70"/>
      <c r="AZ10" s="70"/>
      <c r="BA10" s="70"/>
      <c r="BB10" s="72">
        <f>データ!$W$6</f>
        <v>0.27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7"/>
      <c r="BN33" s="57"/>
      <c r="BO33" s="57"/>
      <c r="BP33" s="57"/>
      <c r="BQ33" s="57"/>
      <c r="BR33" s="57"/>
      <c r="BS33" s="57"/>
      <c r="BT33" s="57"/>
      <c r="BU33" s="57"/>
      <c r="BV33" s="57"/>
      <c r="BW33" s="57"/>
      <c r="BX33" s="57"/>
      <c r="BY33" s="57"/>
      <c r="BZ33" s="58"/>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49"/>
      <c r="BM34" s="57"/>
      <c r="BN34" s="57"/>
      <c r="BO34" s="57"/>
      <c r="BP34" s="57"/>
      <c r="BQ34" s="57"/>
      <c r="BR34" s="57"/>
      <c r="BS34" s="57"/>
      <c r="BT34" s="57"/>
      <c r="BU34" s="57"/>
      <c r="BV34" s="57"/>
      <c r="BW34" s="57"/>
      <c r="BX34" s="57"/>
      <c r="BY34" s="57"/>
      <c r="BZ34" s="58"/>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9"/>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7"/>
      <c r="BN55" s="57"/>
      <c r="BO55" s="57"/>
      <c r="BP55" s="57"/>
      <c r="BQ55" s="57"/>
      <c r="BR55" s="57"/>
      <c r="BS55" s="57"/>
      <c r="BT55" s="57"/>
      <c r="BU55" s="57"/>
      <c r="BV55" s="57"/>
      <c r="BW55" s="57"/>
      <c r="BX55" s="57"/>
      <c r="BY55" s="57"/>
      <c r="BZ55" s="58"/>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49"/>
      <c r="BM56" s="57"/>
      <c r="BN56" s="57"/>
      <c r="BO56" s="57"/>
      <c r="BP56" s="57"/>
      <c r="BQ56" s="57"/>
      <c r="BR56" s="57"/>
      <c r="BS56" s="57"/>
      <c r="BT56" s="57"/>
      <c r="BU56" s="57"/>
      <c r="BV56" s="57"/>
      <c r="BW56" s="57"/>
      <c r="BX56" s="57"/>
      <c r="BY56" s="57"/>
      <c r="BZ56" s="58"/>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9"/>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9"/>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9"/>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ImpNfPa/F89eH6KQ7nxwdJvcYCSPoBpqivJF169ihQbzZyPWo07mnuracx/8vAFLpND57b8MdAuzQDjELG5YmA==" saltValue="JU0Y2AczqwLPfMfUAud/+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12033</v>
      </c>
      <c r="D6" s="33">
        <f t="shared" si="3"/>
        <v>46</v>
      </c>
      <c r="E6" s="33">
        <f t="shared" si="3"/>
        <v>1</v>
      </c>
      <c r="F6" s="33">
        <f t="shared" si="3"/>
        <v>0</v>
      </c>
      <c r="G6" s="33">
        <f t="shared" si="3"/>
        <v>5</v>
      </c>
      <c r="H6" s="33" t="str">
        <f t="shared" si="3"/>
        <v>北海道　小樽市</v>
      </c>
      <c r="I6" s="33" t="str">
        <f t="shared" si="3"/>
        <v>法適用</v>
      </c>
      <c r="J6" s="33" t="str">
        <f t="shared" si="3"/>
        <v>水道事業</v>
      </c>
      <c r="K6" s="33" t="str">
        <f t="shared" si="3"/>
        <v>簡易水道事業</v>
      </c>
      <c r="L6" s="33" t="str">
        <f t="shared" si="3"/>
        <v>C4</v>
      </c>
      <c r="M6" s="33" t="str">
        <f t="shared" si="3"/>
        <v>非設置</v>
      </c>
      <c r="N6" s="34" t="str">
        <f t="shared" si="3"/>
        <v>-</v>
      </c>
      <c r="O6" s="34">
        <f t="shared" si="3"/>
        <v>60.8</v>
      </c>
      <c r="P6" s="34">
        <f t="shared" si="3"/>
        <v>0</v>
      </c>
      <c r="Q6" s="34">
        <f t="shared" si="3"/>
        <v>4622</v>
      </c>
      <c r="R6" s="34">
        <f t="shared" si="3"/>
        <v>118948</v>
      </c>
      <c r="S6" s="34">
        <f t="shared" si="3"/>
        <v>243.83</v>
      </c>
      <c r="T6" s="34">
        <f t="shared" si="3"/>
        <v>487.83</v>
      </c>
      <c r="U6" s="34">
        <f t="shared" si="3"/>
        <v>1</v>
      </c>
      <c r="V6" s="34">
        <f t="shared" si="3"/>
        <v>3.66</v>
      </c>
      <c r="W6" s="34">
        <f t="shared" si="3"/>
        <v>0.27</v>
      </c>
      <c r="X6" s="35" t="str">
        <f>IF(X7="",NA(),X7)</f>
        <v>-</v>
      </c>
      <c r="Y6" s="35" t="str">
        <f t="shared" ref="Y6:AG6" si="4">IF(Y7="",NA(),Y7)</f>
        <v>-</v>
      </c>
      <c r="Z6" s="35" t="str">
        <f t="shared" si="4"/>
        <v>-</v>
      </c>
      <c r="AA6" s="35" t="str">
        <f t="shared" si="4"/>
        <v>-</v>
      </c>
      <c r="AB6" s="35">
        <f t="shared" si="4"/>
        <v>94.09</v>
      </c>
      <c r="AC6" s="35" t="str">
        <f t="shared" si="4"/>
        <v>-</v>
      </c>
      <c r="AD6" s="35" t="str">
        <f t="shared" si="4"/>
        <v>-</v>
      </c>
      <c r="AE6" s="35" t="str">
        <f t="shared" si="4"/>
        <v>-</v>
      </c>
      <c r="AF6" s="35" t="str">
        <f t="shared" si="4"/>
        <v>-</v>
      </c>
      <c r="AG6" s="35">
        <f t="shared" si="4"/>
        <v>92</v>
      </c>
      <c r="AH6" s="34" t="str">
        <f>IF(AH7="","",IF(AH7="-","【-】","【"&amp;SUBSTITUTE(TEXT(AH7,"#,##0.00"),"-","△")&amp;"】"))</f>
        <v>【107.39】</v>
      </c>
      <c r="AI6" s="35" t="str">
        <f>IF(AI7="",NA(),AI7)</f>
        <v>-</v>
      </c>
      <c r="AJ6" s="35" t="str">
        <f t="shared" ref="AJ6:AR6" si="5">IF(AJ7="",NA(),AJ7)</f>
        <v>-</v>
      </c>
      <c r="AK6" s="35" t="str">
        <f t="shared" si="5"/>
        <v>-</v>
      </c>
      <c r="AL6" s="35" t="str">
        <f t="shared" si="5"/>
        <v>-</v>
      </c>
      <c r="AM6" s="35">
        <f t="shared" si="5"/>
        <v>12.32</v>
      </c>
      <c r="AN6" s="35" t="str">
        <f t="shared" si="5"/>
        <v>-</v>
      </c>
      <c r="AO6" s="35" t="str">
        <f t="shared" si="5"/>
        <v>-</v>
      </c>
      <c r="AP6" s="35" t="str">
        <f t="shared" si="5"/>
        <v>-</v>
      </c>
      <c r="AQ6" s="35" t="str">
        <f t="shared" si="5"/>
        <v>-</v>
      </c>
      <c r="AR6" s="35">
        <f t="shared" si="5"/>
        <v>202.49</v>
      </c>
      <c r="AS6" s="34" t="str">
        <f>IF(AS7="","",IF(AS7="-","【-】","【"&amp;SUBSTITUTE(TEXT(AS7,"#,##0.00"),"-","△")&amp;"】"))</f>
        <v>【10.81】</v>
      </c>
      <c r="AT6" s="35" t="str">
        <f>IF(AT7="",NA(),AT7)</f>
        <v>-</v>
      </c>
      <c r="AU6" s="35" t="str">
        <f t="shared" ref="AU6:BC6" si="6">IF(AU7="",NA(),AU7)</f>
        <v>-</v>
      </c>
      <c r="AV6" s="35" t="str">
        <f t="shared" si="6"/>
        <v>-</v>
      </c>
      <c r="AW6" s="35" t="str">
        <f t="shared" si="6"/>
        <v>-</v>
      </c>
      <c r="AX6" s="35">
        <f t="shared" si="6"/>
        <v>28.02</v>
      </c>
      <c r="AY6" s="35" t="str">
        <f t="shared" si="6"/>
        <v>-</v>
      </c>
      <c r="AZ6" s="35" t="str">
        <f t="shared" si="6"/>
        <v>-</v>
      </c>
      <c r="BA6" s="35" t="str">
        <f t="shared" si="6"/>
        <v>-</v>
      </c>
      <c r="BB6" s="35" t="str">
        <f t="shared" si="6"/>
        <v>-</v>
      </c>
      <c r="BC6" s="35">
        <f t="shared" si="6"/>
        <v>222.24</v>
      </c>
      <c r="BD6" s="34" t="str">
        <f>IF(BD7="","",IF(BD7="-","【-】","【"&amp;SUBSTITUTE(TEXT(BD7,"#,##0.00"),"-","△")&amp;"】"))</f>
        <v>【302.73】</v>
      </c>
      <c r="BE6" s="35" t="str">
        <f>IF(BE7="",NA(),BE7)</f>
        <v>-</v>
      </c>
      <c r="BF6" s="35" t="str">
        <f t="shared" ref="BF6:BN6" si="7">IF(BF7="",NA(),BF7)</f>
        <v>-</v>
      </c>
      <c r="BG6" s="35" t="str">
        <f t="shared" si="7"/>
        <v>-</v>
      </c>
      <c r="BH6" s="35" t="str">
        <f t="shared" si="7"/>
        <v>-</v>
      </c>
      <c r="BI6" s="35">
        <f t="shared" si="7"/>
        <v>750.63</v>
      </c>
      <c r="BJ6" s="35" t="str">
        <f t="shared" si="7"/>
        <v>-</v>
      </c>
      <c r="BK6" s="35" t="str">
        <f t="shared" si="7"/>
        <v>-</v>
      </c>
      <c r="BL6" s="35" t="str">
        <f t="shared" si="7"/>
        <v>-</v>
      </c>
      <c r="BM6" s="35" t="str">
        <f t="shared" si="7"/>
        <v>-</v>
      </c>
      <c r="BN6" s="35">
        <f t="shared" si="7"/>
        <v>622.70000000000005</v>
      </c>
      <c r="BO6" s="34" t="str">
        <f>IF(BO7="","",IF(BO7="-","【-】","【"&amp;SUBSTITUTE(TEXT(BO7,"#,##0.00"),"-","△")&amp;"】"))</f>
        <v>【910.55】</v>
      </c>
      <c r="BP6" s="35" t="str">
        <f>IF(BP7="",NA(),BP7)</f>
        <v>-</v>
      </c>
      <c r="BQ6" s="35" t="str">
        <f t="shared" ref="BQ6:BY6" si="8">IF(BQ7="",NA(),BQ7)</f>
        <v>-</v>
      </c>
      <c r="BR6" s="35" t="str">
        <f t="shared" si="8"/>
        <v>-</v>
      </c>
      <c r="BS6" s="35" t="str">
        <f t="shared" si="8"/>
        <v>-</v>
      </c>
      <c r="BT6" s="35">
        <f t="shared" si="8"/>
        <v>47.94</v>
      </c>
      <c r="BU6" s="35" t="str">
        <f t="shared" si="8"/>
        <v>-</v>
      </c>
      <c r="BV6" s="35" t="str">
        <f t="shared" si="8"/>
        <v>-</v>
      </c>
      <c r="BW6" s="35" t="str">
        <f t="shared" si="8"/>
        <v>-</v>
      </c>
      <c r="BX6" s="35" t="str">
        <f t="shared" si="8"/>
        <v>-</v>
      </c>
      <c r="BY6" s="35">
        <f t="shared" si="8"/>
        <v>58.59</v>
      </c>
      <c r="BZ6" s="34" t="str">
        <f>IF(BZ7="","",IF(BZ7="-","【-】","【"&amp;SUBSTITUTE(TEXT(BZ7,"#,##0.00"),"-","△")&amp;"】"))</f>
        <v>【76.18】</v>
      </c>
      <c r="CA6" s="35" t="str">
        <f>IF(CA7="",NA(),CA7)</f>
        <v>-</v>
      </c>
      <c r="CB6" s="35" t="str">
        <f t="shared" ref="CB6:CJ6" si="9">IF(CB7="",NA(),CB7)</f>
        <v>-</v>
      </c>
      <c r="CC6" s="35" t="str">
        <f t="shared" si="9"/>
        <v>-</v>
      </c>
      <c r="CD6" s="35" t="str">
        <f t="shared" si="9"/>
        <v>-</v>
      </c>
      <c r="CE6" s="35">
        <f t="shared" si="9"/>
        <v>811.37</v>
      </c>
      <c r="CF6" s="35" t="str">
        <f t="shared" si="9"/>
        <v>-</v>
      </c>
      <c r="CG6" s="35" t="str">
        <f t="shared" si="9"/>
        <v>-</v>
      </c>
      <c r="CH6" s="35" t="str">
        <f t="shared" si="9"/>
        <v>-</v>
      </c>
      <c r="CI6" s="35" t="str">
        <f t="shared" si="9"/>
        <v>-</v>
      </c>
      <c r="CJ6" s="35">
        <f t="shared" si="9"/>
        <v>521.42999999999995</v>
      </c>
      <c r="CK6" s="34" t="str">
        <f>IF(CK7="","",IF(CK7="-","【-】","【"&amp;SUBSTITUTE(TEXT(CK7,"#,##0.00"),"-","△")&amp;"】"))</f>
        <v>【251.51】</v>
      </c>
      <c r="CL6" s="35" t="str">
        <f>IF(CL7="",NA(),CL7)</f>
        <v>-</v>
      </c>
      <c r="CM6" s="35" t="str">
        <f t="shared" ref="CM6:CU6" si="10">IF(CM7="",NA(),CM7)</f>
        <v>-</v>
      </c>
      <c r="CN6" s="35" t="str">
        <f t="shared" si="10"/>
        <v>-</v>
      </c>
      <c r="CO6" s="35" t="str">
        <f t="shared" si="10"/>
        <v>-</v>
      </c>
      <c r="CP6" s="35">
        <f t="shared" si="10"/>
        <v>30.37</v>
      </c>
      <c r="CQ6" s="35" t="str">
        <f t="shared" si="10"/>
        <v>-</v>
      </c>
      <c r="CR6" s="35" t="str">
        <f t="shared" si="10"/>
        <v>-</v>
      </c>
      <c r="CS6" s="35" t="str">
        <f t="shared" si="10"/>
        <v>-</v>
      </c>
      <c r="CT6" s="35" t="str">
        <f t="shared" si="10"/>
        <v>-</v>
      </c>
      <c r="CU6" s="35">
        <f t="shared" si="10"/>
        <v>36.07</v>
      </c>
      <c r="CV6" s="34" t="str">
        <f>IF(CV7="","",IF(CV7="-","【-】","【"&amp;SUBSTITUTE(TEXT(CV7,"#,##0.00"),"-","△")&amp;"】"))</f>
        <v>【50.84】</v>
      </c>
      <c r="CW6" s="35" t="str">
        <f>IF(CW7="",NA(),CW7)</f>
        <v>-</v>
      </c>
      <c r="CX6" s="35" t="str">
        <f t="shared" ref="CX6:DF6" si="11">IF(CX7="",NA(),CX7)</f>
        <v>-</v>
      </c>
      <c r="CY6" s="35" t="str">
        <f t="shared" si="11"/>
        <v>-</v>
      </c>
      <c r="CZ6" s="35" t="str">
        <f t="shared" si="11"/>
        <v>-</v>
      </c>
      <c r="DA6" s="35">
        <f t="shared" si="11"/>
        <v>59.01</v>
      </c>
      <c r="DB6" s="35" t="str">
        <f t="shared" si="11"/>
        <v>-</v>
      </c>
      <c r="DC6" s="35" t="str">
        <f t="shared" si="11"/>
        <v>-</v>
      </c>
      <c r="DD6" s="35" t="str">
        <f t="shared" si="11"/>
        <v>-</v>
      </c>
      <c r="DE6" s="35" t="str">
        <f t="shared" si="11"/>
        <v>-</v>
      </c>
      <c r="DF6" s="35">
        <f t="shared" si="11"/>
        <v>68.930000000000007</v>
      </c>
      <c r="DG6" s="34" t="str">
        <f>IF(DG7="","",IF(DG7="-","【-】","【"&amp;SUBSTITUTE(TEXT(DG7,"#,##0.00"),"-","△")&amp;"】"))</f>
        <v>【79.03】</v>
      </c>
      <c r="DH6" s="35" t="str">
        <f>IF(DH7="",NA(),DH7)</f>
        <v>-</v>
      </c>
      <c r="DI6" s="35" t="str">
        <f t="shared" ref="DI6:DQ6" si="12">IF(DI7="",NA(),DI7)</f>
        <v>-</v>
      </c>
      <c r="DJ6" s="35" t="str">
        <f t="shared" si="12"/>
        <v>-</v>
      </c>
      <c r="DK6" s="35" t="str">
        <f t="shared" si="12"/>
        <v>-</v>
      </c>
      <c r="DL6" s="35">
        <f t="shared" si="12"/>
        <v>5.32</v>
      </c>
      <c r="DM6" s="35" t="str">
        <f t="shared" si="12"/>
        <v>-</v>
      </c>
      <c r="DN6" s="35" t="str">
        <f t="shared" si="12"/>
        <v>-</v>
      </c>
      <c r="DO6" s="35" t="str">
        <f t="shared" si="12"/>
        <v>-</v>
      </c>
      <c r="DP6" s="35" t="str">
        <f t="shared" si="12"/>
        <v>-</v>
      </c>
      <c r="DQ6" s="35">
        <f t="shared" si="12"/>
        <v>36.21</v>
      </c>
      <c r="DR6" s="34" t="str">
        <f>IF(DR7="","",IF(DR7="-","【-】","【"&amp;SUBSTITUTE(TEXT(DR7,"#,##0.00"),"-","△")&amp;"】"))</f>
        <v>【39.90】</v>
      </c>
      <c r="DS6" s="35" t="str">
        <f>IF(DS7="",NA(),DS7)</f>
        <v>-</v>
      </c>
      <c r="DT6" s="35" t="str">
        <f t="shared" ref="DT6:EB6" si="13">IF(DT7="",NA(),DT7)</f>
        <v>-</v>
      </c>
      <c r="DU6" s="35" t="str">
        <f t="shared" si="13"/>
        <v>-</v>
      </c>
      <c r="DV6" s="35" t="str">
        <f t="shared" si="13"/>
        <v>-</v>
      </c>
      <c r="DW6" s="34">
        <f t="shared" si="13"/>
        <v>0</v>
      </c>
      <c r="DX6" s="35" t="str">
        <f t="shared" si="13"/>
        <v>-</v>
      </c>
      <c r="DY6" s="35" t="str">
        <f t="shared" si="13"/>
        <v>-</v>
      </c>
      <c r="DZ6" s="35" t="str">
        <f t="shared" si="13"/>
        <v>-</v>
      </c>
      <c r="EA6" s="35" t="str">
        <f t="shared" si="13"/>
        <v>-</v>
      </c>
      <c r="EB6" s="35">
        <f t="shared" si="13"/>
        <v>12.77</v>
      </c>
      <c r="EC6" s="34" t="str">
        <f>IF(EC7="","",IF(EC7="-","【-】","【"&amp;SUBSTITUTE(TEXT(EC7,"#,##0.00"),"-","△")&amp;"】"))</f>
        <v>【11.55】</v>
      </c>
      <c r="ED6" s="35" t="str">
        <f>IF(ED7="",NA(),ED7)</f>
        <v>-</v>
      </c>
      <c r="EE6" s="35" t="str">
        <f t="shared" ref="EE6:EM6" si="14">IF(EE7="",NA(),EE7)</f>
        <v>-</v>
      </c>
      <c r="EF6" s="35" t="str">
        <f t="shared" si="14"/>
        <v>-</v>
      </c>
      <c r="EG6" s="35" t="str">
        <f t="shared" si="14"/>
        <v>-</v>
      </c>
      <c r="EH6" s="34">
        <f t="shared" si="14"/>
        <v>0</v>
      </c>
      <c r="EI6" s="35" t="str">
        <f t="shared" si="14"/>
        <v>-</v>
      </c>
      <c r="EJ6" s="35" t="str">
        <f t="shared" si="14"/>
        <v>-</v>
      </c>
      <c r="EK6" s="35" t="str">
        <f t="shared" si="14"/>
        <v>-</v>
      </c>
      <c r="EL6" s="35" t="str">
        <f t="shared" si="14"/>
        <v>-</v>
      </c>
      <c r="EM6" s="35">
        <f t="shared" si="14"/>
        <v>1.72</v>
      </c>
      <c r="EN6" s="34" t="str">
        <f>IF(EN7="","",IF(EN7="-","【-】","【"&amp;SUBSTITUTE(TEXT(EN7,"#,##0.00"),"-","△")&amp;"】"))</f>
        <v>【0.31】</v>
      </c>
    </row>
    <row r="7" spans="1:144" s="36" customFormat="1" x14ac:dyDescent="0.15">
      <c r="A7" s="28"/>
      <c r="B7" s="37">
        <v>2017</v>
      </c>
      <c r="C7" s="37">
        <v>12033</v>
      </c>
      <c r="D7" s="37">
        <v>46</v>
      </c>
      <c r="E7" s="37">
        <v>1</v>
      </c>
      <c r="F7" s="37">
        <v>0</v>
      </c>
      <c r="G7" s="37">
        <v>5</v>
      </c>
      <c r="H7" s="37" t="s">
        <v>105</v>
      </c>
      <c r="I7" s="37" t="s">
        <v>106</v>
      </c>
      <c r="J7" s="37" t="s">
        <v>107</v>
      </c>
      <c r="K7" s="37" t="s">
        <v>108</v>
      </c>
      <c r="L7" s="37" t="s">
        <v>109</v>
      </c>
      <c r="M7" s="37" t="s">
        <v>110</v>
      </c>
      <c r="N7" s="38" t="s">
        <v>111</v>
      </c>
      <c r="O7" s="38">
        <v>60.8</v>
      </c>
      <c r="P7" s="38">
        <v>0</v>
      </c>
      <c r="Q7" s="38">
        <v>4622</v>
      </c>
      <c r="R7" s="38">
        <v>118948</v>
      </c>
      <c r="S7" s="38">
        <v>243.83</v>
      </c>
      <c r="T7" s="38">
        <v>487.83</v>
      </c>
      <c r="U7" s="38">
        <v>1</v>
      </c>
      <c r="V7" s="38">
        <v>3.66</v>
      </c>
      <c r="W7" s="38">
        <v>0.27</v>
      </c>
      <c r="X7" s="38" t="s">
        <v>111</v>
      </c>
      <c r="Y7" s="38" t="s">
        <v>111</v>
      </c>
      <c r="Z7" s="38" t="s">
        <v>111</v>
      </c>
      <c r="AA7" s="38" t="s">
        <v>111</v>
      </c>
      <c r="AB7" s="38">
        <v>94.09</v>
      </c>
      <c r="AC7" s="38" t="s">
        <v>111</v>
      </c>
      <c r="AD7" s="38" t="s">
        <v>111</v>
      </c>
      <c r="AE7" s="38" t="s">
        <v>111</v>
      </c>
      <c r="AF7" s="38" t="s">
        <v>111</v>
      </c>
      <c r="AG7" s="38">
        <v>92</v>
      </c>
      <c r="AH7" s="38">
        <v>107.39</v>
      </c>
      <c r="AI7" s="38" t="s">
        <v>111</v>
      </c>
      <c r="AJ7" s="38" t="s">
        <v>111</v>
      </c>
      <c r="AK7" s="38" t="s">
        <v>111</v>
      </c>
      <c r="AL7" s="38" t="s">
        <v>111</v>
      </c>
      <c r="AM7" s="38">
        <v>12.32</v>
      </c>
      <c r="AN7" s="38" t="s">
        <v>111</v>
      </c>
      <c r="AO7" s="38" t="s">
        <v>111</v>
      </c>
      <c r="AP7" s="38" t="s">
        <v>111</v>
      </c>
      <c r="AQ7" s="38" t="s">
        <v>111</v>
      </c>
      <c r="AR7" s="38">
        <v>202.49</v>
      </c>
      <c r="AS7" s="38">
        <v>10.81</v>
      </c>
      <c r="AT7" s="38" t="s">
        <v>111</v>
      </c>
      <c r="AU7" s="38" t="s">
        <v>111</v>
      </c>
      <c r="AV7" s="38" t="s">
        <v>111</v>
      </c>
      <c r="AW7" s="38" t="s">
        <v>111</v>
      </c>
      <c r="AX7" s="38">
        <v>28.02</v>
      </c>
      <c r="AY7" s="38" t="s">
        <v>111</v>
      </c>
      <c r="AZ7" s="38" t="s">
        <v>111</v>
      </c>
      <c r="BA7" s="38" t="s">
        <v>111</v>
      </c>
      <c r="BB7" s="38" t="s">
        <v>111</v>
      </c>
      <c r="BC7" s="38">
        <v>222.24</v>
      </c>
      <c r="BD7" s="38">
        <v>302.73</v>
      </c>
      <c r="BE7" s="38" t="s">
        <v>111</v>
      </c>
      <c r="BF7" s="38" t="s">
        <v>111</v>
      </c>
      <c r="BG7" s="38" t="s">
        <v>111</v>
      </c>
      <c r="BH7" s="38" t="s">
        <v>111</v>
      </c>
      <c r="BI7" s="38">
        <v>750.63</v>
      </c>
      <c r="BJ7" s="38" t="s">
        <v>111</v>
      </c>
      <c r="BK7" s="38" t="s">
        <v>111</v>
      </c>
      <c r="BL7" s="38" t="s">
        <v>111</v>
      </c>
      <c r="BM7" s="38" t="s">
        <v>111</v>
      </c>
      <c r="BN7" s="38">
        <v>622.70000000000005</v>
      </c>
      <c r="BO7" s="38">
        <v>910.55</v>
      </c>
      <c r="BP7" s="38" t="s">
        <v>111</v>
      </c>
      <c r="BQ7" s="38" t="s">
        <v>111</v>
      </c>
      <c r="BR7" s="38" t="s">
        <v>111</v>
      </c>
      <c r="BS7" s="38" t="s">
        <v>111</v>
      </c>
      <c r="BT7" s="38">
        <v>47.94</v>
      </c>
      <c r="BU7" s="38" t="s">
        <v>111</v>
      </c>
      <c r="BV7" s="38" t="s">
        <v>111</v>
      </c>
      <c r="BW7" s="38" t="s">
        <v>111</v>
      </c>
      <c r="BX7" s="38" t="s">
        <v>111</v>
      </c>
      <c r="BY7" s="38">
        <v>58.59</v>
      </c>
      <c r="BZ7" s="38">
        <v>76.180000000000007</v>
      </c>
      <c r="CA7" s="38" t="s">
        <v>111</v>
      </c>
      <c r="CB7" s="38" t="s">
        <v>111</v>
      </c>
      <c r="CC7" s="38" t="s">
        <v>111</v>
      </c>
      <c r="CD7" s="38" t="s">
        <v>111</v>
      </c>
      <c r="CE7" s="38">
        <v>811.37</v>
      </c>
      <c r="CF7" s="38" t="s">
        <v>111</v>
      </c>
      <c r="CG7" s="38" t="s">
        <v>111</v>
      </c>
      <c r="CH7" s="38" t="s">
        <v>111</v>
      </c>
      <c r="CI7" s="38" t="s">
        <v>111</v>
      </c>
      <c r="CJ7" s="38">
        <v>521.42999999999995</v>
      </c>
      <c r="CK7" s="38">
        <v>251.51</v>
      </c>
      <c r="CL7" s="38" t="s">
        <v>111</v>
      </c>
      <c r="CM7" s="38" t="s">
        <v>111</v>
      </c>
      <c r="CN7" s="38" t="s">
        <v>111</v>
      </c>
      <c r="CO7" s="38" t="s">
        <v>111</v>
      </c>
      <c r="CP7" s="38">
        <v>30.37</v>
      </c>
      <c r="CQ7" s="38" t="s">
        <v>111</v>
      </c>
      <c r="CR7" s="38" t="s">
        <v>111</v>
      </c>
      <c r="CS7" s="38" t="s">
        <v>111</v>
      </c>
      <c r="CT7" s="38" t="s">
        <v>111</v>
      </c>
      <c r="CU7" s="38">
        <v>36.07</v>
      </c>
      <c r="CV7" s="38">
        <v>50.84</v>
      </c>
      <c r="CW7" s="38" t="s">
        <v>111</v>
      </c>
      <c r="CX7" s="38" t="s">
        <v>111</v>
      </c>
      <c r="CY7" s="38" t="s">
        <v>111</v>
      </c>
      <c r="CZ7" s="38" t="s">
        <v>111</v>
      </c>
      <c r="DA7" s="38">
        <v>59.01</v>
      </c>
      <c r="DB7" s="38" t="s">
        <v>111</v>
      </c>
      <c r="DC7" s="38" t="s">
        <v>111</v>
      </c>
      <c r="DD7" s="38" t="s">
        <v>111</v>
      </c>
      <c r="DE7" s="38" t="s">
        <v>111</v>
      </c>
      <c r="DF7" s="38">
        <v>68.930000000000007</v>
      </c>
      <c r="DG7" s="38">
        <v>79.03</v>
      </c>
      <c r="DH7" s="38" t="s">
        <v>111</v>
      </c>
      <c r="DI7" s="38" t="s">
        <v>111</v>
      </c>
      <c r="DJ7" s="38" t="s">
        <v>111</v>
      </c>
      <c r="DK7" s="38" t="s">
        <v>111</v>
      </c>
      <c r="DL7" s="38">
        <v>5.32</v>
      </c>
      <c r="DM7" s="38" t="s">
        <v>111</v>
      </c>
      <c r="DN7" s="38" t="s">
        <v>111</v>
      </c>
      <c r="DO7" s="38" t="s">
        <v>111</v>
      </c>
      <c r="DP7" s="38" t="s">
        <v>111</v>
      </c>
      <c r="DQ7" s="38">
        <v>36.21</v>
      </c>
      <c r="DR7" s="38">
        <v>39.9</v>
      </c>
      <c r="DS7" s="38" t="s">
        <v>111</v>
      </c>
      <c r="DT7" s="38" t="s">
        <v>111</v>
      </c>
      <c r="DU7" s="38" t="s">
        <v>111</v>
      </c>
      <c r="DV7" s="38" t="s">
        <v>111</v>
      </c>
      <c r="DW7" s="38">
        <v>0</v>
      </c>
      <c r="DX7" s="38" t="s">
        <v>111</v>
      </c>
      <c r="DY7" s="38" t="s">
        <v>111</v>
      </c>
      <c r="DZ7" s="38" t="s">
        <v>111</v>
      </c>
      <c r="EA7" s="38" t="s">
        <v>111</v>
      </c>
      <c r="EB7" s="38">
        <v>12.77</v>
      </c>
      <c r="EC7" s="38">
        <v>11.55</v>
      </c>
      <c r="ED7" s="38" t="s">
        <v>111</v>
      </c>
      <c r="EE7" s="38" t="s">
        <v>111</v>
      </c>
      <c r="EF7" s="38" t="s">
        <v>111</v>
      </c>
      <c r="EG7" s="38" t="s">
        <v>111</v>
      </c>
      <c r="EH7" s="38">
        <v>0</v>
      </c>
      <c r="EI7" s="38" t="s">
        <v>111</v>
      </c>
      <c r="EJ7" s="38" t="s">
        <v>111</v>
      </c>
      <c r="EK7" s="38" t="s">
        <v>111</v>
      </c>
      <c r="EL7" s="38" t="s">
        <v>111</v>
      </c>
      <c r="EM7" s="38">
        <v>1.72</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今泉克彦</cp:lastModifiedBy>
  <cp:lastPrinted>2019-01-24T00:55:41Z</cp:lastPrinted>
  <dcterms:created xsi:type="dcterms:W3CDTF">2018-12-03T08:24:24Z</dcterms:created>
  <dcterms:modified xsi:type="dcterms:W3CDTF">2019-03-11T01:05:48Z</dcterms:modified>
  <cp:category/>
</cp:coreProperties>
</file>