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as-filesvlg.otaru.local\Redirects\imaizumi-kt\Downloads\"/>
    </mc:Choice>
  </mc:AlternateContent>
  <workbookProtection workbookAlgorithmName="SHA-512" workbookHashValue="F94WrxdVkxM+V6x6LyuuMER89wgnAeBlabairU4O4Ni+wLtZqI7EtTKd1ggrYSkzsZ+wKBc3/6IwDvOIyJYs8Q==" workbookSaltValue="LoCoVbrG4J7hwMx7mkzYFg=="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<sst xmlns="http://schemas.openxmlformats.org/spreadsheetml/2006/main" count="320" uniqueCount="120">
  <si>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</si>
  <si>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</si>
  <si>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</si>
  <si>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</si>
  <si>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</si>
  <si>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</si>
  <si>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</si>
  <si>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</si>
  <si>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</si>
  <si>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</si>
  <si>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</si>
  <si>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</si>
  <si>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</si>
  <si>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</si>
  <si>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</si>
  <si>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</si>
  <si>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</si>
  <si>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</si>
  <si>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</si>
  <si>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</si>
  <si>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</si>
  <si>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</si>
  <si>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</si>
  <si>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</si>
  <si>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</si>
  <si>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</si>
  <si>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</si>
  <si>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</si>
  <si>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</si>
  <si>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</si>
  <si>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</si>
  <si>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</si>
  <si>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</si>
  <si>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</si>
  <si>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</si>
  <si>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</si>
  <si>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</si>
  <si>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</si>
  <si>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</si>
  <si>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</si>
  <si>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</si>
  <si>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</si>
  <si>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</si>
  <si>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</si>
  <si>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</si>
  <si>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</si>
  <si>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</si>
  <si>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</si>
  <si>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</si>
  <si>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</si>
  <si>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</si>
  <si>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</si>
  <si>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</si>
  <si>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</si>
  <si>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</si>
  <si>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</si>
  <si>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</si>
  <si>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</si>
  <si>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</si>
  <si>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</si>
  <si>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</si>
  <si>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</si>
  <si>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</si>
  <si>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</si>
  <si>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</si>
  <si>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</si>
  <si>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</si>
  <si>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</si>
  <si>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</si>
  <si>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</si>
  <si>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</si>
  <si>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</si>
  <si>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</si>
  <si>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</si>
  <si>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</si>
  <si>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</si>
  <si>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</si>
  <si>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</si>
  <si>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</si>
  <si>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</si>
  <si>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</si>
  <si>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</si>
  <si>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</si>
  <si>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</si>
  <si>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</si>
  <si>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</si>
  <si>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</si>
  <si>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</si>
  <si>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</si>
  <si>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</si>
  <si>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</si>
  <si>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</si>
  <si>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</si>
  <si>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</si>
  <si>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</si>
  <si>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</si>
  <si>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</si>
  <si>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</si>
  <si>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</si>
  <si>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</si>
  <si>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</si>
  <si>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</si>
  <si>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</si>
  <si>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</si>
  <si>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</si>
  <si>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小樽市</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</si>
  <si>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</si>
  <si>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</si>
  <si>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</si>
  <si>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</si>
  <si>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</si>
  <si>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</si>
  <si>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</si>
  <si>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</si>
  <si>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</si>
  <si>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</si>
  <si>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</si>
  <si>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当市の簡易水道事業の給水は、銭函４丁目・５丁目に立地する工場等を対象としており、給水収益は企業立地の進捗に左右されます。現在は、給水の全てを石狩西部広域水道企業団からの受水によりまかなっています。
なお、当事業は、平成２９年４月１日に地方公営企業法を適用し、平成２９年度は法適用後初めての決算であるため、分析においては経年比較は行いません。
①経常収支比率・②累積欠損金比率
企業立地が進まず、収入の根幹である給水収益は低い水準にあります。それに対し、費用面では平成元年度から平成８年度に発行した企業債に係る支払利息が未だ高い水準にあり、経常収支は赤字となりました。結果として、平成２９年度は当年度純損失を計上し、累積欠損金を生じました。今後は、給水収益増加に向けた取組として、企業誘致を進めるとともに、地下水利用企業に対して簡易水道への切替えを促進する必要があります。
③流動比率・④企業債残高対給水収益比率
平成元年度から平成８年度に発行した企業債の償還が完了していないため、企業債残高が高い水準にあり、流動負債に占める企業債の割合が高いため、流動比率は低い水準にあります。両指標の改善のためには、企業債残高の圧縮を図るとともに、先述の給水収益増加に向けた取組を進める必要があります。
⑤料金回収率・⑥給水原価・⑦施設利用率・⑧有収率
給水の全てを石狩西部広域水道企業団からの受水によりまかなっており、受水費については協定に基づく水量により費用計上しています。このため、給水原価の低減は困難な状況です。また、企業立地が進まず、施設能力に見合った企業数に達していないため施設利用率は低く、給水収益も低い水準であるため料金回収率も低くなっています。有収率については、配水管で滞留する水道水の水質保全のために放水を行っており、放水量が多いため有収率が低い水準となっています。今後は、簡易水道利用企業の増加に向けた取組により、これらの指標の改善に努めます。</t>
    <rPh sb="0" eb="2">
      <t>トウシ</t>
    </rPh>
    <rPh sb="3" eb="5">
      <t>カンイ</t>
    </rPh>
    <rPh sb="5" eb="7">
      <t>スイドウ</t>
    </rPh>
    <rPh sb="7" eb="9">
      <t>ジギョウ</t>
    </rPh>
    <rPh sb="10" eb="12">
      <t>キュウスイ</t>
    </rPh>
    <rPh sb="14" eb="16">
      <t>ゼニバコ</t>
    </rPh>
    <rPh sb="17" eb="19">
      <t>チョウメ</t>
    </rPh>
    <rPh sb="21" eb="23">
      <t>チョウメ</t>
    </rPh>
    <rPh sb="24" eb="26">
      <t>リッチ</t>
    </rPh>
    <rPh sb="28" eb="31">
      <t>コウジョウトウ</t>
    </rPh>
    <rPh sb="32" eb="34">
      <t>タイショウ</t>
    </rPh>
    <rPh sb="40" eb="42">
      <t>キュウスイ</t>
    </rPh>
    <rPh sb="42" eb="44">
      <t>シュウエキ</t>
    </rPh>
    <rPh sb="45" eb="47">
      <t>キギョウ</t>
    </rPh>
    <rPh sb="47" eb="49">
      <t>リッチ</t>
    </rPh>
    <rPh sb="50" eb="52">
      <t>シンチョク</t>
    </rPh>
    <rPh sb="53" eb="55">
      <t>サユウ</t>
    </rPh>
    <rPh sb="60" eb="62">
      <t>ゲンザイ</t>
    </rPh>
    <rPh sb="64" eb="66">
      <t>キュウスイ</t>
    </rPh>
    <rPh sb="67" eb="68">
      <t>スベ</t>
    </rPh>
    <rPh sb="70" eb="72">
      <t>イシカリ</t>
    </rPh>
    <rPh sb="72" eb="74">
      <t>セイブ</t>
    </rPh>
    <rPh sb="74" eb="76">
      <t>コウイキ</t>
    </rPh>
    <rPh sb="76" eb="78">
      <t>スイドウ</t>
    </rPh>
    <rPh sb="78" eb="80">
      <t>キギョウ</t>
    </rPh>
    <rPh sb="80" eb="81">
      <t>ダン</t>
    </rPh>
    <rPh sb="84" eb="85">
      <t>ウ</t>
    </rPh>
    <rPh sb="85" eb="86">
      <t>ミズ</t>
    </rPh>
    <rPh sb="102" eb="104">
      <t>トウジ</t>
    </rPh>
    <rPh sb="104" eb="105">
      <t>ギョウ</t>
    </rPh>
    <rPh sb="107" eb="109">
      <t>ヘイセイ</t>
    </rPh>
    <rPh sb="111" eb="112">
      <t>ネン</t>
    </rPh>
    <rPh sb="113" eb="114">
      <t>ガツ</t>
    </rPh>
    <rPh sb="115" eb="116">
      <t>ニチ</t>
    </rPh>
    <rPh sb="117" eb="119">
      <t>チホウ</t>
    </rPh>
    <rPh sb="119" eb="121">
      <t>コウエイ</t>
    </rPh>
    <rPh sb="121" eb="123">
      <t>キギョウ</t>
    </rPh>
    <rPh sb="123" eb="124">
      <t>ホウ</t>
    </rPh>
    <rPh sb="125" eb="127">
      <t>テキヨウ</t>
    </rPh>
    <rPh sb="129" eb="131">
      <t>ヘイセイ</t>
    </rPh>
    <rPh sb="133" eb="134">
      <t>ネン</t>
    </rPh>
    <rPh sb="134" eb="135">
      <t>ド</t>
    </rPh>
    <rPh sb="136" eb="137">
      <t>ホウ</t>
    </rPh>
    <rPh sb="137" eb="138">
      <t>テキ</t>
    </rPh>
    <rPh sb="387" eb="389">
      <t>リュウドウ</t>
    </rPh>
    <rPh sb="389" eb="391">
      <t>ヒリツ</t>
    </rPh>
    <rPh sb="393" eb="395">
      <t>キギョウ</t>
    </rPh>
    <rPh sb="395" eb="396">
      <t>サイ</t>
    </rPh>
    <rPh sb="396" eb="398">
      <t>ザンダカ</t>
    </rPh>
    <rPh sb="398" eb="399">
      <t>タイ</t>
    </rPh>
    <rPh sb="399" eb="401">
      <t>キュウスイ</t>
    </rPh>
    <rPh sb="401" eb="403">
      <t>シュウエキ</t>
    </rPh>
    <rPh sb="403" eb="405">
      <t>ヒリツ</t>
    </rPh>
    <rPh sb="406" eb="408">
      <t>ヘイセイ</t>
    </rPh>
    <rPh sb="408" eb="410">
      <t>ガンネン</t>
    </rPh>
    <rPh sb="410" eb="411">
      <t>ド</t>
    </rPh>
    <rPh sb="413" eb="415">
      <t>ヘイセイ</t>
    </rPh>
    <rPh sb="416" eb="418">
      <t>ネンド</t>
    </rPh>
    <rPh sb="419" eb="421">
      <t>ハッコウ</t>
    </rPh>
    <rPh sb="423" eb="425">
      <t>キギョウ</t>
    </rPh>
    <rPh sb="425" eb="426">
      <t>サイ</t>
    </rPh>
    <rPh sb="427" eb="429">
      <t>ショウカン</t>
    </rPh>
    <rPh sb="430" eb="432">
      <t>カンリョウ</t>
    </rPh>
    <rPh sb="440" eb="442">
      <t>キギョウ</t>
    </rPh>
    <rPh sb="442" eb="443">
      <t>サイ</t>
    </rPh>
    <rPh sb="443" eb="445">
      <t>ザンダカ</t>
    </rPh>
    <rPh sb="446" eb="447">
      <t>タカ</t>
    </rPh>
    <rPh sb="448" eb="450">
      <t>スイジュン</t>
    </rPh>
    <rPh sb="454" eb="456">
      <t>リュウドウ</t>
    </rPh>
    <rPh sb="456" eb="458">
      <t>フサイ</t>
    </rPh>
    <rPh sb="459" eb="460">
      <t>シ</t>
    </rPh>
    <rPh sb="462" eb="464">
      <t>キギョウ</t>
    </rPh>
    <rPh sb="464" eb="465">
      <t>サイ</t>
    </rPh>
    <rPh sb="466" eb="468">
      <t>ワリアイ</t>
    </rPh>
    <rPh sb="469" eb="470">
      <t>タカ</t>
    </rPh>
    <rPh sb="474" eb="476">
      <t>リュウドウ</t>
    </rPh>
    <rPh sb="476" eb="478">
      <t>ヒリツ</t>
    </rPh>
    <rPh sb="479" eb="480">
      <t>ヒク</t>
    </rPh>
    <rPh sb="481" eb="483">
      <t>スイジュン</t>
    </rPh>
    <rPh sb="489" eb="490">
      <t>リョウ</t>
    </rPh>
    <rPh sb="490" eb="492">
      <t>シヒョウ</t>
    </rPh>
    <rPh sb="493" eb="495">
      <t>カイゼン</t>
    </rPh>
    <rPh sb="501" eb="503">
      <t>キギョウ</t>
    </rPh>
    <rPh sb="503" eb="504">
      <t>サイ</t>
    </rPh>
    <rPh sb="504" eb="506">
      <t>ザンダカ</t>
    </rPh>
    <rPh sb="507" eb="509">
      <t>アッシュク</t>
    </rPh>
    <rPh sb="510" eb="511">
      <t>ハカ</t>
    </rPh>
    <rPh sb="517" eb="519">
      <t>センジュツ</t>
    </rPh>
    <rPh sb="520" eb="522">
      <t>キュウスイ</t>
    </rPh>
    <rPh sb="522" eb="524">
      <t>シュウエキ</t>
    </rPh>
    <rPh sb="524" eb="526">
      <t>ゾウカ</t>
    </rPh>
    <rPh sb="527" eb="528">
      <t>ム</t>
    </rPh>
    <rPh sb="530" eb="532">
      <t>トリクミ</t>
    </rPh>
    <rPh sb="533" eb="534">
      <t>スス</t>
    </rPh>
    <rPh sb="536" eb="538">
      <t>ヒツヨウ</t>
    </rPh>
    <rPh sb="546" eb="548">
      <t>リョウキン</t>
    </rPh>
    <rPh sb="548" eb="550">
      <t>カイシュウ</t>
    </rPh>
    <rPh sb="550" eb="551">
      <t>リツ</t>
    </rPh>
    <rPh sb="553" eb="555">
      <t>キュウスイ</t>
    </rPh>
    <rPh sb="555" eb="557">
      <t>ゲンカ</t>
    </rPh>
    <rPh sb="559" eb="561">
      <t>シセツ</t>
    </rPh>
    <rPh sb="561" eb="564">
      <t>リヨウリツ</t>
    </rPh>
    <rPh sb="566" eb="567">
      <t>ユウ</t>
    </rPh>
    <rPh sb="567" eb="568">
      <t>シュウ</t>
    </rPh>
    <rPh sb="568" eb="569">
      <t>リツ</t>
    </rPh>
    <rPh sb="570" eb="572">
      <t>キュウスイ</t>
    </rPh>
    <rPh sb="573" eb="574">
      <t>スベ</t>
    </rPh>
    <rPh sb="576" eb="578">
      <t>イシカリ</t>
    </rPh>
    <rPh sb="578" eb="580">
      <t>セイブ</t>
    </rPh>
    <rPh sb="580" eb="582">
      <t>コウイキ</t>
    </rPh>
    <rPh sb="582" eb="584">
      <t>スイドウ</t>
    </rPh>
    <rPh sb="584" eb="586">
      <t>キギョウ</t>
    </rPh>
    <rPh sb="586" eb="587">
      <t>ダン</t>
    </rPh>
    <rPh sb="590" eb="591">
      <t>ウ</t>
    </rPh>
    <rPh sb="591" eb="592">
      <t>スイ</t>
    </rPh>
    <rPh sb="603" eb="604">
      <t>ウ</t>
    </rPh>
    <rPh sb="604" eb="605">
      <t>ミズ</t>
    </rPh>
    <rPh sb="605" eb="606">
      <t>ヒ</t>
    </rPh>
    <rPh sb="611" eb="613">
      <t>キョウテイ</t>
    </rPh>
    <rPh sb="614" eb="615">
      <t>モト</t>
    </rPh>
    <rPh sb="617" eb="619">
      <t>スイリョウ</t>
    </rPh>
    <rPh sb="622" eb="624">
      <t>ヒヨウ</t>
    </rPh>
    <rPh sb="624" eb="626">
      <t>ケイジョウ</t>
    </rPh>
    <rPh sb="637" eb="639">
      <t>キュウスイ</t>
    </rPh>
    <rPh sb="639" eb="641">
      <t>ゲンカ</t>
    </rPh>
    <rPh sb="642" eb="644">
      <t>テイゲン</t>
    </rPh>
    <rPh sb="645" eb="647">
      <t>コンナン</t>
    </rPh>
    <rPh sb="648" eb="650">
      <t>ジョウキョウ</t>
    </rPh>
    <rPh sb="656" eb="658">
      <t>キギョウ</t>
    </rPh>
    <rPh sb="658" eb="660">
      <t>リッチ</t>
    </rPh>
    <rPh sb="661" eb="662">
      <t>スス</t>
    </rPh>
    <rPh sb="665" eb="667">
      <t>シセツ</t>
    </rPh>
    <rPh sb="667" eb="669">
      <t>ノウリョク</t>
    </rPh>
    <rPh sb="670" eb="672">
      <t>ミア</t>
    </rPh>
    <rPh sb="674" eb="677">
      <t>キギョウスウ</t>
    </rPh>
    <rPh sb="678" eb="679">
      <t>タッ</t>
    </rPh>
    <rPh sb="686" eb="688">
      <t>シセツ</t>
    </rPh>
    <rPh sb="688" eb="691">
      <t>リヨウリツ</t>
    </rPh>
    <rPh sb="692" eb="693">
      <t>ヒク</t>
    </rPh>
    <rPh sb="695" eb="697">
      <t>キュウスイ</t>
    </rPh>
    <rPh sb="697" eb="699">
      <t>シュウエキ</t>
    </rPh>
    <rPh sb="700" eb="701">
      <t>ヒク</t>
    </rPh>
    <rPh sb="702" eb="704">
      <t>スイジュン</t>
    </rPh>
    <rPh sb="709" eb="711">
      <t>リョウキン</t>
    </rPh>
    <rPh sb="711" eb="713">
      <t>カイシュウ</t>
    </rPh>
    <rPh sb="713" eb="714">
      <t>リツ</t>
    </rPh>
    <rPh sb="715" eb="716">
      <t>ヒク</t>
    </rPh>
    <rPh sb="724" eb="725">
      <t>ユウ</t>
    </rPh>
    <rPh sb="725" eb="726">
      <t>シュウ</t>
    </rPh>
    <rPh sb="726" eb="727">
      <t>リツ</t>
    </rPh>
    <rPh sb="733" eb="736">
      <t>ハイスイカン</t>
    </rPh>
    <rPh sb="737" eb="739">
      <t>タイリュウ</t>
    </rPh>
    <rPh sb="741" eb="744">
      <t>スイドウスイ</t>
    </rPh>
    <rPh sb="745" eb="747">
      <t>スイシツ</t>
    </rPh>
    <rPh sb="747" eb="749">
      <t>ホゼン</t>
    </rPh>
    <rPh sb="753" eb="755">
      <t>ホウスイ</t>
    </rPh>
    <rPh sb="756" eb="757">
      <t>オコナ</t>
    </rPh>
    <rPh sb="762" eb="765">
      <t>ホウスイリョウ</t>
    </rPh>
    <rPh sb="766" eb="767">
      <t>オオ</t>
    </rPh>
    <rPh sb="770" eb="771">
      <t>ユウ</t>
    </rPh>
    <rPh sb="771" eb="772">
      <t>シュウ</t>
    </rPh>
    <rPh sb="772" eb="773">
      <t>リツ</t>
    </rPh>
    <rPh sb="774" eb="775">
      <t>ヒク</t>
    </rPh>
    <rPh sb="776" eb="778">
      <t>スイジュン</t>
    </rPh>
    <rPh sb="786" eb="788">
      <t>コンゴ</t>
    </rPh>
    <rPh sb="790" eb="792">
      <t>カンイ</t>
    </rPh>
    <rPh sb="792" eb="794">
      <t>スイドウ</t>
    </rPh>
    <rPh sb="794" eb="796">
      <t>リヨウ</t>
    </rPh>
    <rPh sb="796" eb="798">
      <t>キギョウ</t>
    </rPh>
    <rPh sb="799" eb="801">
      <t>ゾウカ</t>
    </rPh>
    <rPh sb="802" eb="803">
      <t>ム</t>
    </rPh>
    <rPh sb="805" eb="807">
      <t>トリクミ</t>
    </rPh>
    <rPh sb="815" eb="817">
      <t>シヒョウ</t>
    </rPh>
    <rPh sb="818" eb="820">
      <t>カイゼン</t>
    </rPh>
    <rPh sb="821" eb="822">
      <t>ツト</t>
    </rPh>
    <phoneticPr fontId="4"/>
  </si>
  <si>
    <t>当市の簡易水道事業は、平成元年度に供用開始した事業であり、施設は比較的新しいものであるため、「老朽化の状況」を示す各指標については、現在のところ良好な数値となっています。
しかし、施設整備は平成元年度から平成８年度までの間に集中的に行われてきたため、今後施設の更新時期が集中することが見込まれます。更新投資が特定の年度に集中しないよう、施設の老朽化の状況を把握しながら、計画的な施設の更新を行います。</t>
    <rPh sb="0" eb="2">
      <t>トウシ</t>
    </rPh>
    <rPh sb="3" eb="5">
      <t>カンイ</t>
    </rPh>
    <rPh sb="5" eb="7">
      <t>スイドウ</t>
    </rPh>
    <rPh sb="7" eb="9">
      <t>ジギョウ</t>
    </rPh>
    <rPh sb="11" eb="13">
      <t>ヘイセイ</t>
    </rPh>
    <rPh sb="13" eb="15">
      <t>ガンネン</t>
    </rPh>
    <rPh sb="15" eb="16">
      <t>ド</t>
    </rPh>
    <rPh sb="17" eb="19">
      <t>キョウヨウ</t>
    </rPh>
    <rPh sb="19" eb="21">
      <t>カイシ</t>
    </rPh>
    <rPh sb="23" eb="25">
      <t>ジギョウ</t>
    </rPh>
    <rPh sb="29" eb="31">
      <t>シセツ</t>
    </rPh>
    <rPh sb="32" eb="35">
      <t>ヒカクテキ</t>
    </rPh>
    <rPh sb="35" eb="36">
      <t>アタラ</t>
    </rPh>
    <rPh sb="47" eb="50">
      <t>ロウキュウカ</t>
    </rPh>
    <rPh sb="51" eb="53">
      <t>ジョウキョウ</t>
    </rPh>
    <rPh sb="55" eb="56">
      <t>シメ</t>
    </rPh>
    <rPh sb="57" eb="60">
      <t>カクシヒョウ</t>
    </rPh>
    <rPh sb="66" eb="68">
      <t>ゲンザイ</t>
    </rPh>
    <rPh sb="72" eb="74">
      <t>リョウコウ</t>
    </rPh>
    <rPh sb="75" eb="77">
      <t>スウチ</t>
    </rPh>
    <rPh sb="90" eb="92">
      <t>シセツ</t>
    </rPh>
    <rPh sb="92" eb="94">
      <t>セイビ</t>
    </rPh>
    <rPh sb="95" eb="97">
      <t>ヘイセイ</t>
    </rPh>
    <rPh sb="97" eb="99">
      <t>ガンネン</t>
    </rPh>
    <rPh sb="99" eb="100">
      <t>ド</t>
    </rPh>
    <rPh sb="102" eb="104">
      <t>ヘイセイ</t>
    </rPh>
    <rPh sb="105" eb="107">
      <t>ネンド</t>
    </rPh>
    <rPh sb="110" eb="111">
      <t>アイダ</t>
    </rPh>
    <rPh sb="112" eb="115">
      <t>シュウチュウテキ</t>
    </rPh>
    <rPh sb="116" eb="117">
      <t>オコナ</t>
    </rPh>
    <rPh sb="125" eb="127">
      <t>コンゴ</t>
    </rPh>
    <rPh sb="127" eb="129">
      <t>シセツ</t>
    </rPh>
    <rPh sb="130" eb="132">
      <t>コウシン</t>
    </rPh>
    <rPh sb="132" eb="134">
      <t>ジキ</t>
    </rPh>
    <rPh sb="135" eb="137">
      <t>シュウチュウ</t>
    </rPh>
    <rPh sb="142" eb="144">
      <t>ミコ</t>
    </rPh>
    <rPh sb="149" eb="151">
      <t>コウシン</t>
    </rPh>
    <rPh sb="151" eb="153">
      <t>トウシ</t>
    </rPh>
    <rPh sb="154" eb="156">
      <t>トクテイ</t>
    </rPh>
    <rPh sb="157" eb="159">
      <t>ネンド</t>
    </rPh>
    <rPh sb="160" eb="162">
      <t>シュウチュウ</t>
    </rPh>
    <rPh sb="168" eb="170">
      <t>シセツ</t>
    </rPh>
    <rPh sb="171" eb="174">
      <t>ロウキュウカ</t>
    </rPh>
    <rPh sb="175" eb="177">
      <t>ジョウキョウ</t>
    </rPh>
    <rPh sb="178" eb="180">
      <t>ハアク</t>
    </rPh>
    <rPh sb="185" eb="188">
      <t>ケイカクテキ</t>
    </rPh>
    <rPh sb="189" eb="191">
      <t>シセツ</t>
    </rPh>
    <rPh sb="192" eb="194">
      <t>コウシン</t>
    </rPh>
    <rPh sb="195" eb="196">
      <t>オコナ</t>
    </rPh>
    <phoneticPr fontId="4"/>
  </si>
  <si>
    <t>平成２９年３月に策定した簡易水道事業経営戦略に基づき、
①安全な水を安定的に提供し、円滑な経済活動を持続させるため、施設の更新及び維持管理を適切に行います。
②立地企業等の簡易水道の利用促進を図るため、料金体系の適正化に努めます。
③維持管理費及び企業債発行額の圧縮により、財政基盤の強化に努めます。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</si>
</sst>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B847-4AA6-9CCE-C3B7F1E1C183}"/>
            </c:ext>
          </c:extLst>
        </c:ser>
        <c:dLbls>
          <c:showLegendKey val="0"/>
          <c:showVal val="0"/>
          <c:showCatName val="0"/>
          <c:showSerName val="0"/>
          <c:showPercent val="0"/>
          <c:showBubbleSize val="0"/>
        </c:dLbls>
        <c:gapWidth val="150"/>
        <c:axId val="245718272"/>
        <c:axId val="17766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1.72</c:v>
                </c:pt>
              </c:numCache>
            </c:numRef>
          </c:val>
          <c:smooth val="0"/>
          <c:extLst xmlns:c16r2="http://schemas.microsoft.com/office/drawing/2015/06/chart">
            <c:ext xmlns:c16="http://schemas.microsoft.com/office/drawing/2014/chart" uri="{C3380CC4-5D6E-409C-BE32-E72D297353CC}">
              <c16:uniqueId val="{00000001-B847-4AA6-9CCE-C3B7F1E1C183}"/>
            </c:ext>
          </c:extLst>
        </c:ser>
        <c:dLbls>
          <c:showLegendKey val="0"/>
          <c:showVal val="0"/>
          <c:showCatName val="0"/>
          <c:showSerName val="0"/>
          <c:showPercent val="0"/>
          <c:showBubbleSize val="0"/>
        </c:dLbls>
        <c:marker val="1"/>
        <c:smooth val="0"/>
        <c:axId val="245718272"/>
        <c:axId val="177667232"/>
      </c:lineChart>
      <c:dateAx>
        <c:axId val="245718272"/>
        <c:scaling>
          <c:orientation val="minMax"/>
        </c:scaling>
        <c:delete val="1"/>
        <c:axPos val="b"/>
        <c:numFmt formatCode="ge" sourceLinked="1"/>
        <c:majorTickMark val="none"/>
        <c:minorTickMark val="none"/>
        <c:tickLblPos val="none"/>
        <c:crossAx val="177667232"/>
        <c:crosses val="autoZero"/>
        <c:auto val="1"/>
        <c:lblOffset val="100"/>
        <c:baseTimeUnit val="years"/>
      </c:dateAx>
      <c:valAx>
        <c:axId val="17766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71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0</c:v>
                </c:pt>
                <c:pt idx="1">
                  <c:v>0</c:v>
                </c:pt>
                <c:pt idx="2">
                  <c:v>0</c:v>
                </c:pt>
                <c:pt idx="3">
                  <c:v>0</c:v>
                </c:pt>
                <c:pt idx="4">
                  <c:v>94.09</c:v>
                </c:pt>
              </c:numCache>
            </c:numRef>
          </c:val>
          <c:extLst xmlns:c16r2="http://schemas.microsoft.com/office/drawing/2015/06/chart">
            <c:ext xmlns:c16="http://schemas.microsoft.com/office/drawing/2014/chart" uri="{C3380CC4-5D6E-409C-BE32-E72D297353CC}">
              <c16:uniqueId val="{00000000-0DF9-4D29-B554-19DB904E2885}"/>
            </c:ext>
          </c:extLst>
        </c:ser>
        <c:dLbls>
          <c:showLegendKey val="0"/>
          <c:showVal val="0"/>
          <c:showCatName val="0"/>
          <c:showSerName val="0"/>
          <c:showPercent val="0"/>
          <c:showBubbleSize val="0"/>
        </c:dLbls>
        <c:gapWidth val="150"/>
        <c:axId val="246627896"/>
        <c:axId val="24615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92</c:v>
                </c:pt>
              </c:numCache>
            </c:numRef>
          </c:val>
          <c:smooth val="0"/>
          <c:extLst xmlns:c16r2="http://schemas.microsoft.com/office/drawing/2015/06/chart">
            <c:ext xmlns:c16="http://schemas.microsoft.com/office/drawing/2014/chart" uri="{C3380CC4-5D6E-409C-BE32-E72D297353CC}">
              <c16:uniqueId val="{00000001-0DF9-4D29-B554-19DB904E2885}"/>
            </c:ext>
          </c:extLst>
        </c:ser>
        <c:dLbls>
          <c:showLegendKey val="0"/>
          <c:showVal val="0"/>
          <c:showCatName val="0"/>
          <c:showSerName val="0"/>
          <c:showPercent val="0"/>
          <c:showBubbleSize val="0"/>
        </c:dLbls>
        <c:marker val="1"/>
        <c:smooth val="0"/>
        <c:axId val="246627896"/>
        <c:axId val="246150816"/>
      </c:lineChart>
      <c:dateAx>
        <c:axId val="246627896"/>
        <c:scaling>
          <c:orientation val="minMax"/>
        </c:scaling>
        <c:delete val="1"/>
        <c:axPos val="b"/>
        <c:numFmt formatCode="ge" sourceLinked="1"/>
        <c:majorTickMark val="none"/>
        <c:minorTickMark val="none"/>
        <c:tickLblPos val="none"/>
        <c:crossAx val="246150816"/>
        <c:crosses val="autoZero"/>
        <c:auto val="1"/>
        <c:lblOffset val="100"/>
        <c:baseTimeUnit val="years"/>
      </c:dateAx>
      <c:valAx>
        <c:axId val="246150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6627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0</c:v>
                </c:pt>
                <c:pt idx="1">
                  <c:v>0</c:v>
                </c:pt>
                <c:pt idx="2">
                  <c:v>0</c:v>
                </c:pt>
                <c:pt idx="3">
                  <c:v>0</c:v>
                </c:pt>
                <c:pt idx="4">
                  <c:v>5.32</c:v>
                </c:pt>
              </c:numCache>
            </c:numRef>
          </c:val>
          <c:extLst xmlns:c16r2="http://schemas.microsoft.com/office/drawing/2015/06/chart">
            <c:ext xmlns:c16="http://schemas.microsoft.com/office/drawing/2014/chart" uri="{C3380CC4-5D6E-409C-BE32-E72D297353CC}">
              <c16:uniqueId val="{00000000-24CC-48C3-835B-ACB4832F6691}"/>
            </c:ext>
          </c:extLst>
        </c:ser>
        <c:dLbls>
          <c:showLegendKey val="0"/>
          <c:showVal val="0"/>
          <c:showCatName val="0"/>
          <c:showSerName val="0"/>
          <c:showPercent val="0"/>
          <c:showBubbleSize val="0"/>
        </c:dLbls>
        <c:gapWidth val="150"/>
        <c:axId val="245677824"/>
        <c:axId val="24612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36.21</c:v>
                </c:pt>
              </c:numCache>
            </c:numRef>
          </c:val>
          <c:smooth val="0"/>
          <c:extLst xmlns:c16r2="http://schemas.microsoft.com/office/drawing/2015/06/chart">
            <c:ext xmlns:c16="http://schemas.microsoft.com/office/drawing/2014/chart" uri="{C3380CC4-5D6E-409C-BE32-E72D297353CC}">
              <c16:uniqueId val="{00000001-24CC-48C3-835B-ACB4832F6691}"/>
            </c:ext>
          </c:extLst>
        </c:ser>
        <c:dLbls>
          <c:showLegendKey val="0"/>
          <c:showVal val="0"/>
          <c:showCatName val="0"/>
          <c:showSerName val="0"/>
          <c:showPercent val="0"/>
          <c:showBubbleSize val="0"/>
        </c:dLbls>
        <c:marker val="1"/>
        <c:smooth val="0"/>
        <c:axId val="245677824"/>
        <c:axId val="246125376"/>
      </c:lineChart>
      <c:dateAx>
        <c:axId val="245677824"/>
        <c:scaling>
          <c:orientation val="minMax"/>
        </c:scaling>
        <c:delete val="1"/>
        <c:axPos val="b"/>
        <c:numFmt formatCode="ge" sourceLinked="1"/>
        <c:majorTickMark val="none"/>
        <c:minorTickMark val="none"/>
        <c:tickLblPos val="none"/>
        <c:crossAx val="246125376"/>
        <c:crosses val="autoZero"/>
        <c:auto val="1"/>
        <c:lblOffset val="100"/>
        <c:baseTimeUnit val="years"/>
      </c:dateAx>
      <c:valAx>
        <c:axId val="24612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67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EDA6-470B-80E3-2A036959C0AC}"/>
            </c:ext>
          </c:extLst>
        </c:ser>
        <c:dLbls>
          <c:showLegendKey val="0"/>
          <c:showVal val="0"/>
          <c:showCatName val="0"/>
          <c:showSerName val="0"/>
          <c:showPercent val="0"/>
          <c:showBubbleSize val="0"/>
        </c:dLbls>
        <c:gapWidth val="150"/>
        <c:axId val="177181168"/>
        <c:axId val="177181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12.77</c:v>
                </c:pt>
              </c:numCache>
            </c:numRef>
          </c:val>
          <c:smooth val="0"/>
          <c:extLst xmlns:c16r2="http://schemas.microsoft.com/office/drawing/2015/06/chart">
            <c:ext xmlns:c16="http://schemas.microsoft.com/office/drawing/2014/chart" uri="{C3380CC4-5D6E-409C-BE32-E72D297353CC}">
              <c16:uniqueId val="{00000001-EDA6-470B-80E3-2A036959C0AC}"/>
            </c:ext>
          </c:extLst>
        </c:ser>
        <c:dLbls>
          <c:showLegendKey val="0"/>
          <c:showVal val="0"/>
          <c:showCatName val="0"/>
          <c:showSerName val="0"/>
          <c:showPercent val="0"/>
          <c:showBubbleSize val="0"/>
        </c:dLbls>
        <c:marker val="1"/>
        <c:smooth val="0"/>
        <c:axId val="177181168"/>
        <c:axId val="177181952"/>
      </c:lineChart>
      <c:dateAx>
        <c:axId val="177181168"/>
        <c:scaling>
          <c:orientation val="minMax"/>
        </c:scaling>
        <c:delete val="1"/>
        <c:axPos val="b"/>
        <c:numFmt formatCode="ge" sourceLinked="1"/>
        <c:majorTickMark val="none"/>
        <c:minorTickMark val="none"/>
        <c:tickLblPos val="none"/>
        <c:crossAx val="177181952"/>
        <c:crosses val="autoZero"/>
        <c:auto val="1"/>
        <c:lblOffset val="100"/>
        <c:baseTimeUnit val="years"/>
      </c:dateAx>
      <c:valAx>
        <c:axId val="17718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18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12.32</c:v>
                </c:pt>
              </c:numCache>
            </c:numRef>
          </c:val>
          <c:extLst xmlns:c16r2="http://schemas.microsoft.com/office/drawing/2015/06/chart">
            <c:ext xmlns:c16="http://schemas.microsoft.com/office/drawing/2014/chart" uri="{C3380CC4-5D6E-409C-BE32-E72D297353CC}">
              <c16:uniqueId val="{00000000-5010-44B9-AB68-A16AA0981901}"/>
            </c:ext>
          </c:extLst>
        </c:ser>
        <c:dLbls>
          <c:showLegendKey val="0"/>
          <c:showVal val="0"/>
          <c:showCatName val="0"/>
          <c:showSerName val="0"/>
          <c:showPercent val="0"/>
          <c:showBubbleSize val="0"/>
        </c:dLbls>
        <c:gapWidth val="150"/>
        <c:axId val="246277312"/>
        <c:axId val="246277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202.49</c:v>
                </c:pt>
              </c:numCache>
            </c:numRef>
          </c:val>
          <c:smooth val="0"/>
          <c:extLst xmlns:c16r2="http://schemas.microsoft.com/office/drawing/2015/06/chart">
            <c:ext xmlns:c16="http://schemas.microsoft.com/office/drawing/2014/chart" uri="{C3380CC4-5D6E-409C-BE32-E72D297353CC}">
              <c16:uniqueId val="{00000001-5010-44B9-AB68-A16AA0981901}"/>
            </c:ext>
          </c:extLst>
        </c:ser>
        <c:dLbls>
          <c:showLegendKey val="0"/>
          <c:showVal val="0"/>
          <c:showCatName val="0"/>
          <c:showSerName val="0"/>
          <c:showPercent val="0"/>
          <c:showBubbleSize val="0"/>
        </c:dLbls>
        <c:marker val="1"/>
        <c:smooth val="0"/>
        <c:axId val="246277312"/>
        <c:axId val="246277704"/>
      </c:lineChart>
      <c:dateAx>
        <c:axId val="246277312"/>
        <c:scaling>
          <c:orientation val="minMax"/>
        </c:scaling>
        <c:delete val="1"/>
        <c:axPos val="b"/>
        <c:numFmt formatCode="ge" sourceLinked="1"/>
        <c:majorTickMark val="none"/>
        <c:minorTickMark val="none"/>
        <c:tickLblPos val="none"/>
        <c:crossAx val="246277704"/>
        <c:crosses val="autoZero"/>
        <c:auto val="1"/>
        <c:lblOffset val="100"/>
        <c:baseTimeUnit val="years"/>
      </c:dateAx>
      <c:valAx>
        <c:axId val="246277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627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0</c:v>
                </c:pt>
                <c:pt idx="1">
                  <c:v>0</c:v>
                </c:pt>
                <c:pt idx="2">
                  <c:v>0</c:v>
                </c:pt>
                <c:pt idx="3">
                  <c:v>0</c:v>
                </c:pt>
                <c:pt idx="4">
                  <c:v>28.02</c:v>
                </c:pt>
              </c:numCache>
            </c:numRef>
          </c:val>
          <c:extLst xmlns:c16r2="http://schemas.microsoft.com/office/drawing/2015/06/chart">
            <c:ext xmlns:c16="http://schemas.microsoft.com/office/drawing/2014/chart" uri="{C3380CC4-5D6E-409C-BE32-E72D297353CC}">
              <c16:uniqueId val="{00000000-3A2A-4B86-9F64-1DA50D54FDA4}"/>
            </c:ext>
          </c:extLst>
        </c:ser>
        <c:dLbls>
          <c:showLegendKey val="0"/>
          <c:showVal val="0"/>
          <c:showCatName val="0"/>
          <c:showSerName val="0"/>
          <c:showPercent val="0"/>
          <c:showBubbleSize val="0"/>
        </c:dLbls>
        <c:gapWidth val="150"/>
        <c:axId val="246280840"/>
        <c:axId val="246643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222.24</c:v>
                </c:pt>
              </c:numCache>
            </c:numRef>
          </c:val>
          <c:smooth val="0"/>
          <c:extLst xmlns:c16r2="http://schemas.microsoft.com/office/drawing/2015/06/chart">
            <c:ext xmlns:c16="http://schemas.microsoft.com/office/drawing/2014/chart" uri="{C3380CC4-5D6E-409C-BE32-E72D297353CC}">
              <c16:uniqueId val="{00000001-3A2A-4B86-9F64-1DA50D54FDA4}"/>
            </c:ext>
          </c:extLst>
        </c:ser>
        <c:dLbls>
          <c:showLegendKey val="0"/>
          <c:showVal val="0"/>
          <c:showCatName val="0"/>
          <c:showSerName val="0"/>
          <c:showPercent val="0"/>
          <c:showBubbleSize val="0"/>
        </c:dLbls>
        <c:marker val="1"/>
        <c:smooth val="0"/>
        <c:axId val="246280840"/>
        <c:axId val="246643856"/>
      </c:lineChart>
      <c:dateAx>
        <c:axId val="246280840"/>
        <c:scaling>
          <c:orientation val="minMax"/>
        </c:scaling>
        <c:delete val="1"/>
        <c:axPos val="b"/>
        <c:numFmt formatCode="ge" sourceLinked="1"/>
        <c:majorTickMark val="none"/>
        <c:minorTickMark val="none"/>
        <c:tickLblPos val="none"/>
        <c:crossAx val="246643856"/>
        <c:crosses val="autoZero"/>
        <c:auto val="1"/>
        <c:lblOffset val="100"/>
        <c:baseTimeUnit val="years"/>
      </c:dateAx>
      <c:valAx>
        <c:axId val="246643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6280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0</c:v>
                </c:pt>
                <c:pt idx="1">
                  <c:v>0</c:v>
                </c:pt>
                <c:pt idx="2">
                  <c:v>0</c:v>
                </c:pt>
                <c:pt idx="3">
                  <c:v>0</c:v>
                </c:pt>
                <c:pt idx="4">
                  <c:v>750.63</c:v>
                </c:pt>
              </c:numCache>
            </c:numRef>
          </c:val>
          <c:extLst xmlns:c16r2="http://schemas.microsoft.com/office/drawing/2015/06/chart">
            <c:ext xmlns:c16="http://schemas.microsoft.com/office/drawing/2014/chart" uri="{C3380CC4-5D6E-409C-BE32-E72D297353CC}">
              <c16:uniqueId val="{00000000-3FEB-45B2-AAA7-4193D70A4941}"/>
            </c:ext>
          </c:extLst>
        </c:ser>
        <c:dLbls>
          <c:showLegendKey val="0"/>
          <c:showVal val="0"/>
          <c:showCatName val="0"/>
          <c:showSerName val="0"/>
          <c:showPercent val="0"/>
          <c:showBubbleSize val="0"/>
        </c:dLbls>
        <c:gapWidth val="150"/>
        <c:axId val="246645032"/>
        <c:axId val="24664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622.70000000000005</c:v>
                </c:pt>
              </c:numCache>
            </c:numRef>
          </c:val>
          <c:smooth val="0"/>
          <c:extLst xmlns:c16r2="http://schemas.microsoft.com/office/drawing/2015/06/chart">
            <c:ext xmlns:c16="http://schemas.microsoft.com/office/drawing/2014/chart" uri="{C3380CC4-5D6E-409C-BE32-E72D297353CC}">
              <c16:uniqueId val="{00000001-3FEB-45B2-AAA7-4193D70A4941}"/>
            </c:ext>
          </c:extLst>
        </c:ser>
        <c:dLbls>
          <c:showLegendKey val="0"/>
          <c:showVal val="0"/>
          <c:showCatName val="0"/>
          <c:showSerName val="0"/>
          <c:showPercent val="0"/>
          <c:showBubbleSize val="0"/>
        </c:dLbls>
        <c:marker val="1"/>
        <c:smooth val="0"/>
        <c:axId val="246645032"/>
        <c:axId val="246645424"/>
      </c:lineChart>
      <c:dateAx>
        <c:axId val="246645032"/>
        <c:scaling>
          <c:orientation val="minMax"/>
        </c:scaling>
        <c:delete val="1"/>
        <c:axPos val="b"/>
        <c:numFmt formatCode="ge" sourceLinked="1"/>
        <c:majorTickMark val="none"/>
        <c:minorTickMark val="none"/>
        <c:tickLblPos val="none"/>
        <c:crossAx val="246645424"/>
        <c:crosses val="autoZero"/>
        <c:auto val="1"/>
        <c:lblOffset val="100"/>
        <c:baseTimeUnit val="years"/>
      </c:dateAx>
      <c:valAx>
        <c:axId val="246645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6645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0</c:v>
                </c:pt>
                <c:pt idx="1">
                  <c:v>0</c:v>
                </c:pt>
                <c:pt idx="2">
                  <c:v>0</c:v>
                </c:pt>
                <c:pt idx="3">
                  <c:v>0</c:v>
                </c:pt>
                <c:pt idx="4">
                  <c:v>47.94</c:v>
                </c:pt>
              </c:numCache>
            </c:numRef>
          </c:val>
          <c:extLst xmlns:c16r2="http://schemas.microsoft.com/office/drawing/2015/06/chart">
            <c:ext xmlns:c16="http://schemas.microsoft.com/office/drawing/2014/chart" uri="{C3380CC4-5D6E-409C-BE32-E72D297353CC}">
              <c16:uniqueId val="{00000000-11D3-406B-90A3-F13ED28986BF}"/>
            </c:ext>
          </c:extLst>
        </c:ser>
        <c:dLbls>
          <c:showLegendKey val="0"/>
          <c:showVal val="0"/>
          <c:showCatName val="0"/>
          <c:showSerName val="0"/>
          <c:showPercent val="0"/>
          <c:showBubbleSize val="0"/>
        </c:dLbls>
        <c:gapWidth val="150"/>
        <c:axId val="246646600"/>
        <c:axId val="246646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58.59</c:v>
                </c:pt>
              </c:numCache>
            </c:numRef>
          </c:val>
          <c:smooth val="0"/>
          <c:extLst xmlns:c16r2="http://schemas.microsoft.com/office/drawing/2015/06/chart">
            <c:ext xmlns:c16="http://schemas.microsoft.com/office/drawing/2014/chart" uri="{C3380CC4-5D6E-409C-BE32-E72D297353CC}">
              <c16:uniqueId val="{00000001-11D3-406B-90A3-F13ED28986BF}"/>
            </c:ext>
          </c:extLst>
        </c:ser>
        <c:dLbls>
          <c:showLegendKey val="0"/>
          <c:showVal val="0"/>
          <c:showCatName val="0"/>
          <c:showSerName val="0"/>
          <c:showPercent val="0"/>
          <c:showBubbleSize val="0"/>
        </c:dLbls>
        <c:marker val="1"/>
        <c:smooth val="0"/>
        <c:axId val="246646600"/>
        <c:axId val="246646992"/>
      </c:lineChart>
      <c:dateAx>
        <c:axId val="246646600"/>
        <c:scaling>
          <c:orientation val="minMax"/>
        </c:scaling>
        <c:delete val="1"/>
        <c:axPos val="b"/>
        <c:numFmt formatCode="ge" sourceLinked="1"/>
        <c:majorTickMark val="none"/>
        <c:minorTickMark val="none"/>
        <c:tickLblPos val="none"/>
        <c:crossAx val="246646992"/>
        <c:crosses val="autoZero"/>
        <c:auto val="1"/>
        <c:lblOffset val="100"/>
        <c:baseTimeUnit val="years"/>
      </c:dateAx>
      <c:valAx>
        <c:axId val="24664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646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0</c:v>
                </c:pt>
                <c:pt idx="1">
                  <c:v>0</c:v>
                </c:pt>
                <c:pt idx="2">
                  <c:v>0</c:v>
                </c:pt>
                <c:pt idx="3">
                  <c:v>0</c:v>
                </c:pt>
                <c:pt idx="4">
                  <c:v>811.37</c:v>
                </c:pt>
              </c:numCache>
            </c:numRef>
          </c:val>
          <c:extLst xmlns:c16r2="http://schemas.microsoft.com/office/drawing/2015/06/chart">
            <c:ext xmlns:c16="http://schemas.microsoft.com/office/drawing/2014/chart" uri="{C3380CC4-5D6E-409C-BE32-E72D297353CC}">
              <c16:uniqueId val="{00000000-D926-48EC-958E-7801D36C4F8E}"/>
            </c:ext>
          </c:extLst>
        </c:ser>
        <c:dLbls>
          <c:showLegendKey val="0"/>
          <c:showVal val="0"/>
          <c:showCatName val="0"/>
          <c:showSerName val="0"/>
          <c:showPercent val="0"/>
          <c:showBubbleSize val="0"/>
        </c:dLbls>
        <c:gapWidth val="150"/>
        <c:axId val="246280448"/>
        <c:axId val="246280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521.42999999999995</c:v>
                </c:pt>
              </c:numCache>
            </c:numRef>
          </c:val>
          <c:smooth val="0"/>
          <c:extLst xmlns:c16r2="http://schemas.microsoft.com/office/drawing/2015/06/chart">
            <c:ext xmlns:c16="http://schemas.microsoft.com/office/drawing/2014/chart" uri="{C3380CC4-5D6E-409C-BE32-E72D297353CC}">
              <c16:uniqueId val="{00000001-D926-48EC-958E-7801D36C4F8E}"/>
            </c:ext>
          </c:extLst>
        </c:ser>
        <c:dLbls>
          <c:showLegendKey val="0"/>
          <c:showVal val="0"/>
          <c:showCatName val="0"/>
          <c:showSerName val="0"/>
          <c:showPercent val="0"/>
          <c:showBubbleSize val="0"/>
        </c:dLbls>
        <c:marker val="1"/>
        <c:smooth val="0"/>
        <c:axId val="246280448"/>
        <c:axId val="246280056"/>
      </c:lineChart>
      <c:dateAx>
        <c:axId val="246280448"/>
        <c:scaling>
          <c:orientation val="minMax"/>
        </c:scaling>
        <c:delete val="1"/>
        <c:axPos val="b"/>
        <c:numFmt formatCode="ge" sourceLinked="1"/>
        <c:majorTickMark val="none"/>
        <c:minorTickMark val="none"/>
        <c:tickLblPos val="none"/>
        <c:crossAx val="246280056"/>
        <c:crosses val="autoZero"/>
        <c:auto val="1"/>
        <c:lblOffset val="100"/>
        <c:baseTimeUnit val="years"/>
      </c:dateAx>
      <c:valAx>
        <c:axId val="246280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28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0</c:v>
                </c:pt>
                <c:pt idx="1">
                  <c:v>0</c:v>
                </c:pt>
                <c:pt idx="2">
                  <c:v>0</c:v>
                </c:pt>
                <c:pt idx="3">
                  <c:v>0</c:v>
                </c:pt>
                <c:pt idx="4">
                  <c:v>30.37</c:v>
                </c:pt>
              </c:numCache>
            </c:numRef>
          </c:val>
          <c:extLst xmlns:c16r2="http://schemas.microsoft.com/office/drawing/2015/06/chart">
            <c:ext xmlns:c16="http://schemas.microsoft.com/office/drawing/2014/chart" uri="{C3380CC4-5D6E-409C-BE32-E72D297353CC}">
              <c16:uniqueId val="{00000000-D437-4067-885A-024A2B27586F}"/>
            </c:ext>
          </c:extLst>
        </c:ser>
        <c:dLbls>
          <c:showLegendKey val="0"/>
          <c:showVal val="0"/>
          <c:showCatName val="0"/>
          <c:showSerName val="0"/>
          <c:showPercent val="0"/>
          <c:showBubbleSize val="0"/>
        </c:dLbls>
        <c:gapWidth val="150"/>
        <c:axId val="246278880"/>
        <c:axId val="24650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36.07</c:v>
                </c:pt>
              </c:numCache>
            </c:numRef>
          </c:val>
          <c:smooth val="0"/>
          <c:extLst xmlns:c16r2="http://schemas.microsoft.com/office/drawing/2015/06/chart">
            <c:ext xmlns:c16="http://schemas.microsoft.com/office/drawing/2014/chart" uri="{C3380CC4-5D6E-409C-BE32-E72D297353CC}">
              <c16:uniqueId val="{00000001-D437-4067-885A-024A2B27586F}"/>
            </c:ext>
          </c:extLst>
        </c:ser>
        <c:dLbls>
          <c:showLegendKey val="0"/>
          <c:showVal val="0"/>
          <c:showCatName val="0"/>
          <c:showSerName val="0"/>
          <c:showPercent val="0"/>
          <c:showBubbleSize val="0"/>
        </c:dLbls>
        <c:marker val="1"/>
        <c:smooth val="0"/>
        <c:axId val="246278880"/>
        <c:axId val="246505408"/>
      </c:lineChart>
      <c:dateAx>
        <c:axId val="246278880"/>
        <c:scaling>
          <c:orientation val="minMax"/>
        </c:scaling>
        <c:delete val="1"/>
        <c:axPos val="b"/>
        <c:numFmt formatCode="ge" sourceLinked="1"/>
        <c:majorTickMark val="none"/>
        <c:minorTickMark val="none"/>
        <c:tickLblPos val="none"/>
        <c:crossAx val="246505408"/>
        <c:crosses val="autoZero"/>
        <c:auto val="1"/>
        <c:lblOffset val="100"/>
        <c:baseTimeUnit val="years"/>
      </c:dateAx>
      <c:valAx>
        <c:axId val="24650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27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0</c:v>
                </c:pt>
                <c:pt idx="1">
                  <c:v>0</c:v>
                </c:pt>
                <c:pt idx="2">
                  <c:v>0</c:v>
                </c:pt>
                <c:pt idx="3">
                  <c:v>0</c:v>
                </c:pt>
                <c:pt idx="4">
                  <c:v>59.01</c:v>
                </c:pt>
              </c:numCache>
            </c:numRef>
          </c:val>
          <c:extLst xmlns:c16r2="http://schemas.microsoft.com/office/drawing/2015/06/chart">
            <c:ext xmlns:c16="http://schemas.microsoft.com/office/drawing/2014/chart" uri="{C3380CC4-5D6E-409C-BE32-E72D297353CC}">
              <c16:uniqueId val="{00000000-2420-4006-B4ED-3E55BEA42D0B}"/>
            </c:ext>
          </c:extLst>
        </c:ser>
        <c:dLbls>
          <c:showLegendKey val="0"/>
          <c:showVal val="0"/>
          <c:showCatName val="0"/>
          <c:showSerName val="0"/>
          <c:showPercent val="0"/>
          <c:showBubbleSize val="0"/>
        </c:dLbls>
        <c:gapWidth val="150"/>
        <c:axId val="246506584"/>
        <c:axId val="246506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68.930000000000007</c:v>
                </c:pt>
              </c:numCache>
            </c:numRef>
          </c:val>
          <c:smooth val="0"/>
          <c:extLst xmlns:c16r2="http://schemas.microsoft.com/office/drawing/2015/06/chart">
            <c:ext xmlns:c16="http://schemas.microsoft.com/office/drawing/2014/chart" uri="{C3380CC4-5D6E-409C-BE32-E72D297353CC}">
              <c16:uniqueId val="{00000001-2420-4006-B4ED-3E55BEA42D0B}"/>
            </c:ext>
          </c:extLst>
        </c:ser>
        <c:dLbls>
          <c:showLegendKey val="0"/>
          <c:showVal val="0"/>
          <c:showCatName val="0"/>
          <c:showSerName val="0"/>
          <c:showPercent val="0"/>
          <c:showBubbleSize val="0"/>
        </c:dLbls>
        <c:marker val="1"/>
        <c:smooth val="0"/>
        <c:axId val="246506584"/>
        <c:axId val="246506976"/>
      </c:lineChart>
      <c:dateAx>
        <c:axId val="246506584"/>
        <c:scaling>
          <c:orientation val="minMax"/>
        </c:scaling>
        <c:delete val="1"/>
        <c:axPos val="b"/>
        <c:numFmt formatCode="ge" sourceLinked="1"/>
        <c:majorTickMark val="none"/>
        <c:minorTickMark val="none"/>
        <c:tickLblPos val="none"/>
        <c:crossAx val="246506976"/>
        <c:crosses val="autoZero"/>
        <c:auto val="1"/>
        <c:lblOffset val="100"/>
        <c:baseTimeUnit val="years"/>
      </c:dateAx>
      <c:valAx>
        <c:axId val="24650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506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【910.55】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【251.51】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【39.90】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北海道　小樽市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簡易水道事業</v>
      </c>
      <c r="Q8" s="85"/>
      <c r="R8" s="85"/>
      <c r="S8" s="85"/>
      <c r="T8" s="85"/>
      <c r="U8" s="85"/>
      <c r="V8" s="85"/>
      <c r="W8" s="85" t="str">
        <f>データ!$L$6</f>
        <v>C4</v>
      </c>
      <c r="X8" s="85"/>
      <c r="Y8" s="85"/>
      <c r="Z8" s="85"/>
      <c r="AA8" s="85"/>
      <c r="AB8" s="85"/>
      <c r="AC8" s="85"/>
      <c r="AD8" s="85" t="str">
        <f>データ!$M$6</f>
        <v>非設置</v>
      </c>
      <c r="AE8" s="85"/>
      <c r="AF8" s="85"/>
      <c r="AG8" s="85"/>
      <c r="AH8" s="85"/>
      <c r="AI8" s="85"/>
      <c r="AJ8" s="85"/>
      <c r="AK8" s="4"/>
      <c r="AL8" s="73">
        <f>データ!$R$6</f>
        <v>118948</v>
      </c>
      <c r="AM8" s="73"/>
      <c r="AN8" s="73"/>
      <c r="AO8" s="73"/>
      <c r="AP8" s="73"/>
      <c r="AQ8" s="73"/>
      <c r="AR8" s="73"/>
      <c r="AS8" s="73"/>
      <c r="AT8" s="69">
        <f>データ!$S$6</f>
        <v>243.83</v>
      </c>
      <c r="AU8" s="70"/>
      <c r="AV8" s="70"/>
      <c r="AW8" s="70"/>
      <c r="AX8" s="70"/>
      <c r="AY8" s="70"/>
      <c r="AZ8" s="70"/>
      <c r="BA8" s="70"/>
      <c r="BB8" s="72">
        <f>データ!$T$6</f>
        <v>487.83</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60.8</v>
      </c>
      <c r="J10" s="70"/>
      <c r="K10" s="70"/>
      <c r="L10" s="70"/>
      <c r="M10" s="70"/>
      <c r="N10" s="70"/>
      <c r="O10" s="71"/>
      <c r="P10" s="72">
        <f>データ!$P$6</f>
        <v>0</v>
      </c>
      <c r="Q10" s="72"/>
      <c r="R10" s="72"/>
      <c r="S10" s="72"/>
      <c r="T10" s="72"/>
      <c r="U10" s="72"/>
      <c r="V10" s="72"/>
      <c r="W10" s="73">
        <f>データ!$Q$6</f>
        <v>4622</v>
      </c>
      <c r="X10" s="73"/>
      <c r="Y10" s="73"/>
      <c r="Z10" s="73"/>
      <c r="AA10" s="73"/>
      <c r="AB10" s="73"/>
      <c r="AC10" s="73"/>
      <c r="AD10" s="2"/>
      <c r="AE10" s="2"/>
      <c r="AF10" s="2"/>
      <c r="AG10" s="2"/>
      <c r="AH10" s="4"/>
      <c r="AI10" s="4"/>
      <c r="AJ10" s="4"/>
      <c r="AK10" s="4"/>
      <c r="AL10" s="73">
        <f>データ!$U$6</f>
        <v>1</v>
      </c>
      <c r="AM10" s="73"/>
      <c r="AN10" s="73"/>
      <c r="AO10" s="73"/>
      <c r="AP10" s="73"/>
      <c r="AQ10" s="73"/>
      <c r="AR10" s="73"/>
      <c r="AS10" s="73"/>
      <c r="AT10" s="69">
        <f>データ!$V$6</f>
        <v>3.66</v>
      </c>
      <c r="AU10" s="70"/>
      <c r="AV10" s="70"/>
      <c r="AW10" s="70"/>
      <c r="AX10" s="70"/>
      <c r="AY10" s="70"/>
      <c r="AZ10" s="70"/>
      <c r="BA10" s="70"/>
      <c r="BB10" s="72">
        <f>データ!$W$6</f>
        <v>0.27</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7"/>
      <c r="BN16" s="57"/>
      <c r="BO16" s="57"/>
      <c r="BP16" s="57"/>
      <c r="BQ16" s="57"/>
      <c r="BR16" s="57"/>
      <c r="BS16" s="57"/>
      <c r="BT16" s="57"/>
      <c r="BU16" s="57"/>
      <c r="BV16" s="57"/>
      <c r="BW16" s="57"/>
      <c r="BX16" s="57"/>
      <c r="BY16" s="57"/>
      <c r="BZ16" s="58"/>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7"/>
      <c r="BN17" s="57"/>
      <c r="BO17" s="57"/>
      <c r="BP17" s="57"/>
      <c r="BQ17" s="57"/>
      <c r="BR17" s="57"/>
      <c r="BS17" s="57"/>
      <c r="BT17" s="57"/>
      <c r="BU17" s="57"/>
      <c r="BV17" s="57"/>
      <c r="BW17" s="57"/>
      <c r="BX17" s="57"/>
      <c r="BY17" s="57"/>
      <c r="BZ17" s="58"/>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7"/>
      <c r="BN18" s="57"/>
      <c r="BO18" s="57"/>
      <c r="BP18" s="57"/>
      <c r="BQ18" s="57"/>
      <c r="BR18" s="57"/>
      <c r="BS18" s="57"/>
      <c r="BT18" s="57"/>
      <c r="BU18" s="57"/>
      <c r="BV18" s="57"/>
      <c r="BW18" s="57"/>
      <c r="BX18" s="57"/>
      <c r="BY18" s="57"/>
      <c r="BZ18" s="58"/>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7"/>
      <c r="BN19" s="57"/>
      <c r="BO19" s="57"/>
      <c r="BP19" s="57"/>
      <c r="BQ19" s="57"/>
      <c r="BR19" s="57"/>
      <c r="BS19" s="57"/>
      <c r="BT19" s="57"/>
      <c r="BU19" s="57"/>
      <c r="BV19" s="57"/>
      <c r="BW19" s="57"/>
      <c r="BX19" s="57"/>
      <c r="BY19" s="57"/>
      <c r="BZ19" s="58"/>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7"/>
      <c r="BN20" s="57"/>
      <c r="BO20" s="57"/>
      <c r="BP20" s="57"/>
      <c r="BQ20" s="57"/>
      <c r="BR20" s="57"/>
      <c r="BS20" s="57"/>
      <c r="BT20" s="57"/>
      <c r="BU20" s="57"/>
      <c r="BV20" s="57"/>
      <c r="BW20" s="57"/>
      <c r="BX20" s="57"/>
      <c r="BY20" s="57"/>
      <c r="BZ20" s="58"/>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7"/>
      <c r="BN21" s="57"/>
      <c r="BO21" s="57"/>
      <c r="BP21" s="57"/>
      <c r="BQ21" s="57"/>
      <c r="BR21" s="57"/>
      <c r="BS21" s="57"/>
      <c r="BT21" s="57"/>
      <c r="BU21" s="57"/>
      <c r="BV21" s="57"/>
      <c r="BW21" s="57"/>
      <c r="BX21" s="57"/>
      <c r="BY21" s="57"/>
      <c r="BZ21" s="58"/>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7"/>
      <c r="BN22" s="57"/>
      <c r="BO22" s="57"/>
      <c r="BP22" s="57"/>
      <c r="BQ22" s="57"/>
      <c r="BR22" s="57"/>
      <c r="BS22" s="57"/>
      <c r="BT22" s="57"/>
      <c r="BU22" s="57"/>
      <c r="BV22" s="57"/>
      <c r="BW22" s="57"/>
      <c r="BX22" s="57"/>
      <c r="BY22" s="57"/>
      <c r="BZ22" s="58"/>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7"/>
      <c r="BN23" s="57"/>
      <c r="BO23" s="57"/>
      <c r="BP23" s="57"/>
      <c r="BQ23" s="57"/>
      <c r="BR23" s="57"/>
      <c r="BS23" s="57"/>
      <c r="BT23" s="57"/>
      <c r="BU23" s="57"/>
      <c r="BV23" s="57"/>
      <c r="BW23" s="57"/>
      <c r="BX23" s="57"/>
      <c r="BY23" s="57"/>
      <c r="BZ23" s="58"/>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7"/>
      <c r="BN24" s="57"/>
      <c r="BO24" s="57"/>
      <c r="BP24" s="57"/>
      <c r="BQ24" s="57"/>
      <c r="BR24" s="57"/>
      <c r="BS24" s="57"/>
      <c r="BT24" s="57"/>
      <c r="BU24" s="57"/>
      <c r="BV24" s="57"/>
      <c r="BW24" s="57"/>
      <c r="BX24" s="57"/>
      <c r="BY24" s="57"/>
      <c r="BZ24" s="58"/>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7"/>
      <c r="BN25" s="57"/>
      <c r="BO25" s="57"/>
      <c r="BP25" s="57"/>
      <c r="BQ25" s="57"/>
      <c r="BR25" s="57"/>
      <c r="BS25" s="57"/>
      <c r="BT25" s="57"/>
      <c r="BU25" s="57"/>
      <c r="BV25" s="57"/>
      <c r="BW25" s="57"/>
      <c r="BX25" s="57"/>
      <c r="BY25" s="57"/>
      <c r="BZ25" s="58"/>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7"/>
      <c r="BN26" s="57"/>
      <c r="BO26" s="57"/>
      <c r="BP26" s="57"/>
      <c r="BQ26" s="57"/>
      <c r="BR26" s="57"/>
      <c r="BS26" s="57"/>
      <c r="BT26" s="57"/>
      <c r="BU26" s="57"/>
      <c r="BV26" s="57"/>
      <c r="BW26" s="57"/>
      <c r="BX26" s="57"/>
      <c r="BY26" s="57"/>
      <c r="BZ26" s="58"/>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7"/>
      <c r="BN27" s="57"/>
      <c r="BO27" s="57"/>
      <c r="BP27" s="57"/>
      <c r="BQ27" s="57"/>
      <c r="BR27" s="57"/>
      <c r="BS27" s="57"/>
      <c r="BT27" s="57"/>
      <c r="BU27" s="57"/>
      <c r="BV27" s="57"/>
      <c r="BW27" s="57"/>
      <c r="BX27" s="57"/>
      <c r="BY27" s="57"/>
      <c r="BZ27" s="58"/>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7"/>
      <c r="BN28" s="57"/>
      <c r="BO28" s="57"/>
      <c r="BP28" s="57"/>
      <c r="BQ28" s="57"/>
      <c r="BR28" s="57"/>
      <c r="BS28" s="57"/>
      <c r="BT28" s="57"/>
      <c r="BU28" s="57"/>
      <c r="BV28" s="57"/>
      <c r="BW28" s="57"/>
      <c r="BX28" s="57"/>
      <c r="BY28" s="57"/>
      <c r="BZ28" s="58"/>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7"/>
      <c r="BN29" s="57"/>
      <c r="BO29" s="57"/>
      <c r="BP29" s="57"/>
      <c r="BQ29" s="57"/>
      <c r="BR29" s="57"/>
      <c r="BS29" s="57"/>
      <c r="BT29" s="57"/>
      <c r="BU29" s="57"/>
      <c r="BV29" s="57"/>
      <c r="BW29" s="57"/>
      <c r="BX29" s="57"/>
      <c r="BY29" s="57"/>
      <c r="BZ29" s="58"/>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7"/>
      <c r="BN30" s="57"/>
      <c r="BO30" s="57"/>
      <c r="BP30" s="57"/>
      <c r="BQ30" s="57"/>
      <c r="BR30" s="57"/>
      <c r="BS30" s="57"/>
      <c r="BT30" s="57"/>
      <c r="BU30" s="57"/>
      <c r="BV30" s="57"/>
      <c r="BW30" s="57"/>
      <c r="BX30" s="57"/>
      <c r="BY30" s="57"/>
      <c r="BZ30" s="58"/>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7"/>
      <c r="BN31" s="57"/>
      <c r="BO31" s="57"/>
      <c r="BP31" s="57"/>
      <c r="BQ31" s="57"/>
      <c r="BR31" s="57"/>
      <c r="BS31" s="57"/>
      <c r="BT31" s="57"/>
      <c r="BU31" s="57"/>
      <c r="BV31" s="57"/>
      <c r="BW31" s="57"/>
      <c r="BX31" s="57"/>
      <c r="BY31" s="57"/>
      <c r="BZ31" s="58"/>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7"/>
      <c r="BN32" s="57"/>
      <c r="BO32" s="57"/>
      <c r="BP32" s="57"/>
      <c r="BQ32" s="57"/>
      <c r="BR32" s="57"/>
      <c r="BS32" s="57"/>
      <c r="BT32" s="57"/>
      <c r="BU32" s="57"/>
      <c r="BV32" s="57"/>
      <c r="BW32" s="57"/>
      <c r="BX32" s="57"/>
      <c r="BY32" s="57"/>
      <c r="BZ32" s="58"/>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7"/>
      <c r="BN33" s="57"/>
      <c r="BO33" s="57"/>
      <c r="BP33" s="57"/>
      <c r="BQ33" s="57"/>
      <c r="BR33" s="57"/>
      <c r="BS33" s="57"/>
      <c r="BT33" s="57"/>
      <c r="BU33" s="57"/>
      <c r="BV33" s="57"/>
      <c r="BW33" s="57"/>
      <c r="BX33" s="57"/>
      <c r="BY33" s="57"/>
      <c r="BZ33" s="58"/>
    </row>
    <row r="34" spans="1:78" ht="13.5" customHeight="1" x14ac:dyDescent="0.15">
      <c r="A34" s="2"/>
      <c r="B34" s="17"/>
      <c r="C34" s="56" t="s">
        <v>26</v>
      </c>
      <c r="D34" s="56"/>
      <c r="E34" s="56"/>
      <c r="F34" s="56"/>
      <c r="G34" s="56"/>
      <c r="H34" s="56"/>
      <c r="I34" s="56"/>
      <c r="J34" s="56"/>
      <c r="K34" s="56"/>
      <c r="L34" s="56"/>
      <c r="M34" s="56"/>
      <c r="N34" s="56"/>
      <c r="O34" s="56"/>
      <c r="P34" s="56"/>
      <c r="Q34" s="19"/>
      <c r="R34" s="56" t="s">
        <v>27</v>
      </c>
      <c r="S34" s="56"/>
      <c r="T34" s="56"/>
      <c r="U34" s="56"/>
      <c r="V34" s="56"/>
      <c r="W34" s="56"/>
      <c r="X34" s="56"/>
      <c r="Y34" s="56"/>
      <c r="Z34" s="56"/>
      <c r="AA34" s="56"/>
      <c r="AB34" s="56"/>
      <c r="AC34" s="56"/>
      <c r="AD34" s="56"/>
      <c r="AE34" s="56"/>
      <c r="AF34" s="19"/>
      <c r="AG34" s="56" t="s">
        <v>28</v>
      </c>
      <c r="AH34" s="56"/>
      <c r="AI34" s="56"/>
      <c r="AJ34" s="56"/>
      <c r="AK34" s="56"/>
      <c r="AL34" s="56"/>
      <c r="AM34" s="56"/>
      <c r="AN34" s="56"/>
      <c r="AO34" s="56"/>
      <c r="AP34" s="56"/>
      <c r="AQ34" s="56"/>
      <c r="AR34" s="56"/>
      <c r="AS34" s="56"/>
      <c r="AT34" s="56"/>
      <c r="AU34" s="19"/>
      <c r="AV34" s="56" t="s">
        <v>29</v>
      </c>
      <c r="AW34" s="56"/>
      <c r="AX34" s="56"/>
      <c r="AY34" s="56"/>
      <c r="AZ34" s="56"/>
      <c r="BA34" s="56"/>
      <c r="BB34" s="56"/>
      <c r="BC34" s="56"/>
      <c r="BD34" s="56"/>
      <c r="BE34" s="56"/>
      <c r="BF34" s="56"/>
      <c r="BG34" s="56"/>
      <c r="BH34" s="56"/>
      <c r="BI34" s="56"/>
      <c r="BJ34" s="18"/>
      <c r="BK34" s="2"/>
      <c r="BL34" s="49"/>
      <c r="BM34" s="57"/>
      <c r="BN34" s="57"/>
      <c r="BO34" s="57"/>
      <c r="BP34" s="57"/>
      <c r="BQ34" s="57"/>
      <c r="BR34" s="57"/>
      <c r="BS34" s="57"/>
      <c r="BT34" s="57"/>
      <c r="BU34" s="57"/>
      <c r="BV34" s="57"/>
      <c r="BW34" s="57"/>
      <c r="BX34" s="57"/>
      <c r="BY34" s="57"/>
      <c r="BZ34" s="58"/>
    </row>
    <row r="35" spans="1:78" ht="13.5" customHeight="1" x14ac:dyDescent="0.15">
      <c r="A35" s="2"/>
      <c r="B35" s="17"/>
      <c r="C35" s="56"/>
      <c r="D35" s="56"/>
      <c r="E35" s="56"/>
      <c r="F35" s="56"/>
      <c r="G35" s="56"/>
      <c r="H35" s="56"/>
      <c r="I35" s="56"/>
      <c r="J35" s="56"/>
      <c r="K35" s="56"/>
      <c r="L35" s="56"/>
      <c r="M35" s="56"/>
      <c r="N35" s="56"/>
      <c r="O35" s="56"/>
      <c r="P35" s="56"/>
      <c r="Q35" s="19"/>
      <c r="R35" s="56"/>
      <c r="S35" s="56"/>
      <c r="T35" s="56"/>
      <c r="U35" s="56"/>
      <c r="V35" s="56"/>
      <c r="W35" s="56"/>
      <c r="X35" s="56"/>
      <c r="Y35" s="56"/>
      <c r="Z35" s="56"/>
      <c r="AA35" s="56"/>
      <c r="AB35" s="56"/>
      <c r="AC35" s="56"/>
      <c r="AD35" s="56"/>
      <c r="AE35" s="56"/>
      <c r="AF35" s="19"/>
      <c r="AG35" s="56"/>
      <c r="AH35" s="56"/>
      <c r="AI35" s="56"/>
      <c r="AJ35" s="56"/>
      <c r="AK35" s="56"/>
      <c r="AL35" s="56"/>
      <c r="AM35" s="56"/>
      <c r="AN35" s="56"/>
      <c r="AO35" s="56"/>
      <c r="AP35" s="56"/>
      <c r="AQ35" s="56"/>
      <c r="AR35" s="56"/>
      <c r="AS35" s="56"/>
      <c r="AT35" s="56"/>
      <c r="AU35" s="19"/>
      <c r="AV35" s="56"/>
      <c r="AW35" s="56"/>
      <c r="AX35" s="56"/>
      <c r="AY35" s="56"/>
      <c r="AZ35" s="56"/>
      <c r="BA35" s="56"/>
      <c r="BB35" s="56"/>
      <c r="BC35" s="56"/>
      <c r="BD35" s="56"/>
      <c r="BE35" s="56"/>
      <c r="BF35" s="56"/>
      <c r="BG35" s="56"/>
      <c r="BH35" s="56"/>
      <c r="BI35" s="56"/>
      <c r="BJ35" s="18"/>
      <c r="BK35" s="2"/>
      <c r="BL35" s="49"/>
      <c r="BM35" s="57"/>
      <c r="BN35" s="57"/>
      <c r="BO35" s="57"/>
      <c r="BP35" s="57"/>
      <c r="BQ35" s="57"/>
      <c r="BR35" s="57"/>
      <c r="BS35" s="57"/>
      <c r="BT35" s="57"/>
      <c r="BU35" s="57"/>
      <c r="BV35" s="57"/>
      <c r="BW35" s="57"/>
      <c r="BX35" s="57"/>
      <c r="BY35" s="57"/>
      <c r="BZ35" s="58"/>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7"/>
      <c r="BN36" s="57"/>
      <c r="BO36" s="57"/>
      <c r="BP36" s="57"/>
      <c r="BQ36" s="57"/>
      <c r="BR36" s="57"/>
      <c r="BS36" s="57"/>
      <c r="BT36" s="57"/>
      <c r="BU36" s="57"/>
      <c r="BV36" s="57"/>
      <c r="BW36" s="57"/>
      <c r="BX36" s="57"/>
      <c r="BY36" s="57"/>
      <c r="BZ36" s="58"/>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7"/>
      <c r="BN37" s="57"/>
      <c r="BO37" s="57"/>
      <c r="BP37" s="57"/>
      <c r="BQ37" s="57"/>
      <c r="BR37" s="57"/>
      <c r="BS37" s="57"/>
      <c r="BT37" s="57"/>
      <c r="BU37" s="57"/>
      <c r="BV37" s="57"/>
      <c r="BW37" s="57"/>
      <c r="BX37" s="57"/>
      <c r="BY37" s="57"/>
      <c r="BZ37" s="58"/>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7"/>
      <c r="BN38" s="57"/>
      <c r="BO38" s="57"/>
      <c r="BP38" s="57"/>
      <c r="BQ38" s="57"/>
      <c r="BR38" s="57"/>
      <c r="BS38" s="57"/>
      <c r="BT38" s="57"/>
      <c r="BU38" s="57"/>
      <c r="BV38" s="57"/>
      <c r="BW38" s="57"/>
      <c r="BX38" s="57"/>
      <c r="BY38" s="57"/>
      <c r="BZ38" s="58"/>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7"/>
      <c r="BN39" s="57"/>
      <c r="BO39" s="57"/>
      <c r="BP39" s="57"/>
      <c r="BQ39" s="57"/>
      <c r="BR39" s="57"/>
      <c r="BS39" s="57"/>
      <c r="BT39" s="57"/>
      <c r="BU39" s="57"/>
      <c r="BV39" s="57"/>
      <c r="BW39" s="57"/>
      <c r="BX39" s="57"/>
      <c r="BY39" s="57"/>
      <c r="BZ39" s="58"/>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7"/>
      <c r="BN40" s="57"/>
      <c r="BO40" s="57"/>
      <c r="BP40" s="57"/>
      <c r="BQ40" s="57"/>
      <c r="BR40" s="57"/>
      <c r="BS40" s="57"/>
      <c r="BT40" s="57"/>
      <c r="BU40" s="57"/>
      <c r="BV40" s="57"/>
      <c r="BW40" s="57"/>
      <c r="BX40" s="57"/>
      <c r="BY40" s="57"/>
      <c r="BZ40" s="58"/>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7"/>
      <c r="BN41" s="57"/>
      <c r="BO41" s="57"/>
      <c r="BP41" s="57"/>
      <c r="BQ41" s="57"/>
      <c r="BR41" s="57"/>
      <c r="BS41" s="57"/>
      <c r="BT41" s="57"/>
      <c r="BU41" s="57"/>
      <c r="BV41" s="57"/>
      <c r="BW41" s="57"/>
      <c r="BX41" s="57"/>
      <c r="BY41" s="57"/>
      <c r="BZ41" s="58"/>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7"/>
      <c r="BN42" s="57"/>
      <c r="BO42" s="57"/>
      <c r="BP42" s="57"/>
      <c r="BQ42" s="57"/>
      <c r="BR42" s="57"/>
      <c r="BS42" s="57"/>
      <c r="BT42" s="57"/>
      <c r="BU42" s="57"/>
      <c r="BV42" s="57"/>
      <c r="BW42" s="57"/>
      <c r="BX42" s="57"/>
      <c r="BY42" s="57"/>
      <c r="BZ42" s="58"/>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7"/>
      <c r="BN43" s="57"/>
      <c r="BO43" s="57"/>
      <c r="BP43" s="57"/>
      <c r="BQ43" s="57"/>
      <c r="BR43" s="57"/>
      <c r="BS43" s="57"/>
      <c r="BT43" s="57"/>
      <c r="BU43" s="57"/>
      <c r="BV43" s="57"/>
      <c r="BW43" s="57"/>
      <c r="BX43" s="57"/>
      <c r="BY43" s="57"/>
      <c r="BZ43" s="58"/>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7"/>
      <c r="BN44" s="57"/>
      <c r="BO44" s="57"/>
      <c r="BP44" s="57"/>
      <c r="BQ44" s="57"/>
      <c r="BR44" s="57"/>
      <c r="BS44" s="57"/>
      <c r="BT44" s="57"/>
      <c r="BU44" s="57"/>
      <c r="BV44" s="57"/>
      <c r="BW44" s="57"/>
      <c r="BX44" s="57"/>
      <c r="BY44" s="57"/>
      <c r="BZ44" s="58"/>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7"/>
      <c r="BN47" s="57"/>
      <c r="BO47" s="57"/>
      <c r="BP47" s="57"/>
      <c r="BQ47" s="57"/>
      <c r="BR47" s="57"/>
      <c r="BS47" s="57"/>
      <c r="BT47" s="57"/>
      <c r="BU47" s="57"/>
      <c r="BV47" s="57"/>
      <c r="BW47" s="57"/>
      <c r="BX47" s="57"/>
      <c r="BY47" s="57"/>
      <c r="BZ47" s="58"/>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7"/>
      <c r="BN48" s="57"/>
      <c r="BO48" s="57"/>
      <c r="BP48" s="57"/>
      <c r="BQ48" s="57"/>
      <c r="BR48" s="57"/>
      <c r="BS48" s="57"/>
      <c r="BT48" s="57"/>
      <c r="BU48" s="57"/>
      <c r="BV48" s="57"/>
      <c r="BW48" s="57"/>
      <c r="BX48" s="57"/>
      <c r="BY48" s="57"/>
      <c r="BZ48" s="58"/>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7"/>
      <c r="BN49" s="57"/>
      <c r="BO49" s="57"/>
      <c r="BP49" s="57"/>
      <c r="BQ49" s="57"/>
      <c r="BR49" s="57"/>
      <c r="BS49" s="57"/>
      <c r="BT49" s="57"/>
      <c r="BU49" s="57"/>
      <c r="BV49" s="57"/>
      <c r="BW49" s="57"/>
      <c r="BX49" s="57"/>
      <c r="BY49" s="57"/>
      <c r="BZ49" s="58"/>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7"/>
      <c r="BN50" s="57"/>
      <c r="BO50" s="57"/>
      <c r="BP50" s="57"/>
      <c r="BQ50" s="57"/>
      <c r="BR50" s="57"/>
      <c r="BS50" s="57"/>
      <c r="BT50" s="57"/>
      <c r="BU50" s="57"/>
      <c r="BV50" s="57"/>
      <c r="BW50" s="57"/>
      <c r="BX50" s="57"/>
      <c r="BY50" s="57"/>
      <c r="BZ50" s="58"/>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7"/>
      <c r="BN51" s="57"/>
      <c r="BO51" s="57"/>
      <c r="BP51" s="57"/>
      <c r="BQ51" s="57"/>
      <c r="BR51" s="57"/>
      <c r="BS51" s="57"/>
      <c r="BT51" s="57"/>
      <c r="BU51" s="57"/>
      <c r="BV51" s="57"/>
      <c r="BW51" s="57"/>
      <c r="BX51" s="57"/>
      <c r="BY51" s="57"/>
      <c r="BZ51" s="58"/>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7"/>
      <c r="BN52" s="57"/>
      <c r="BO52" s="57"/>
      <c r="BP52" s="57"/>
      <c r="BQ52" s="57"/>
      <c r="BR52" s="57"/>
      <c r="BS52" s="57"/>
      <c r="BT52" s="57"/>
      <c r="BU52" s="57"/>
      <c r="BV52" s="57"/>
      <c r="BW52" s="57"/>
      <c r="BX52" s="57"/>
      <c r="BY52" s="57"/>
      <c r="BZ52" s="58"/>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7"/>
      <c r="BN53" s="57"/>
      <c r="BO53" s="57"/>
      <c r="BP53" s="57"/>
      <c r="BQ53" s="57"/>
      <c r="BR53" s="57"/>
      <c r="BS53" s="57"/>
      <c r="BT53" s="57"/>
      <c r="BU53" s="57"/>
      <c r="BV53" s="57"/>
      <c r="BW53" s="57"/>
      <c r="BX53" s="57"/>
      <c r="BY53" s="57"/>
      <c r="BZ53" s="58"/>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7"/>
      <c r="BN54" s="57"/>
      <c r="BO54" s="57"/>
      <c r="BP54" s="57"/>
      <c r="BQ54" s="57"/>
      <c r="BR54" s="57"/>
      <c r="BS54" s="57"/>
      <c r="BT54" s="57"/>
      <c r="BU54" s="57"/>
      <c r="BV54" s="57"/>
      <c r="BW54" s="57"/>
      <c r="BX54" s="57"/>
      <c r="BY54" s="57"/>
      <c r="BZ54" s="58"/>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7"/>
      <c r="BN55" s="57"/>
      <c r="BO55" s="57"/>
      <c r="BP55" s="57"/>
      <c r="BQ55" s="57"/>
      <c r="BR55" s="57"/>
      <c r="BS55" s="57"/>
      <c r="BT55" s="57"/>
      <c r="BU55" s="57"/>
      <c r="BV55" s="57"/>
      <c r="BW55" s="57"/>
      <c r="BX55" s="57"/>
      <c r="BY55" s="57"/>
      <c r="BZ55" s="58"/>
    </row>
    <row r="56" spans="1:78" ht="13.5" customHeight="1" x14ac:dyDescent="0.15">
      <c r="A56" s="2"/>
      <c r="B56" s="17"/>
      <c r="C56" s="56" t="s">
        <v>31</v>
      </c>
      <c r="D56" s="56"/>
      <c r="E56" s="56"/>
      <c r="F56" s="56"/>
      <c r="G56" s="56"/>
      <c r="H56" s="56"/>
      <c r="I56" s="56"/>
      <c r="J56" s="56"/>
      <c r="K56" s="56"/>
      <c r="L56" s="56"/>
      <c r="M56" s="56"/>
      <c r="N56" s="56"/>
      <c r="O56" s="56"/>
      <c r="P56" s="56"/>
      <c r="Q56" s="19"/>
      <c r="R56" s="56" t="s">
        <v>32</v>
      </c>
      <c r="S56" s="56"/>
      <c r="T56" s="56"/>
      <c r="U56" s="56"/>
      <c r="V56" s="56"/>
      <c r="W56" s="56"/>
      <c r="X56" s="56"/>
      <c r="Y56" s="56"/>
      <c r="Z56" s="56"/>
      <c r="AA56" s="56"/>
      <c r="AB56" s="56"/>
      <c r="AC56" s="56"/>
      <c r="AD56" s="56"/>
      <c r="AE56" s="56"/>
      <c r="AF56" s="19"/>
      <c r="AG56" s="56" t="s">
        <v>33</v>
      </c>
      <c r="AH56" s="56"/>
      <c r="AI56" s="56"/>
      <c r="AJ56" s="56"/>
      <c r="AK56" s="56"/>
      <c r="AL56" s="56"/>
      <c r="AM56" s="56"/>
      <c r="AN56" s="56"/>
      <c r="AO56" s="56"/>
      <c r="AP56" s="56"/>
      <c r="AQ56" s="56"/>
      <c r="AR56" s="56"/>
      <c r="AS56" s="56"/>
      <c r="AT56" s="56"/>
      <c r="AU56" s="19"/>
      <c r="AV56" s="56" t="s">
        <v>34</v>
      </c>
      <c r="AW56" s="56"/>
      <c r="AX56" s="56"/>
      <c r="AY56" s="56"/>
      <c r="AZ56" s="56"/>
      <c r="BA56" s="56"/>
      <c r="BB56" s="56"/>
      <c r="BC56" s="56"/>
      <c r="BD56" s="56"/>
      <c r="BE56" s="56"/>
      <c r="BF56" s="56"/>
      <c r="BG56" s="56"/>
      <c r="BH56" s="56"/>
      <c r="BI56" s="56"/>
      <c r="BJ56" s="18"/>
      <c r="BK56" s="2"/>
      <c r="BL56" s="49"/>
      <c r="BM56" s="57"/>
      <c r="BN56" s="57"/>
      <c r="BO56" s="57"/>
      <c r="BP56" s="57"/>
      <c r="BQ56" s="57"/>
      <c r="BR56" s="57"/>
      <c r="BS56" s="57"/>
      <c r="BT56" s="57"/>
      <c r="BU56" s="57"/>
      <c r="BV56" s="57"/>
      <c r="BW56" s="57"/>
      <c r="BX56" s="57"/>
      <c r="BY56" s="57"/>
      <c r="BZ56" s="58"/>
    </row>
    <row r="57" spans="1:78" ht="13.5" customHeight="1" x14ac:dyDescent="0.15">
      <c r="A57" s="2"/>
      <c r="B57" s="17"/>
      <c r="C57" s="56"/>
      <c r="D57" s="56"/>
      <c r="E57" s="56"/>
      <c r="F57" s="56"/>
      <c r="G57" s="56"/>
      <c r="H57" s="56"/>
      <c r="I57" s="56"/>
      <c r="J57" s="56"/>
      <c r="K57" s="56"/>
      <c r="L57" s="56"/>
      <c r="M57" s="56"/>
      <c r="N57" s="56"/>
      <c r="O57" s="56"/>
      <c r="P57" s="56"/>
      <c r="Q57" s="19"/>
      <c r="R57" s="56"/>
      <c r="S57" s="56"/>
      <c r="T57" s="56"/>
      <c r="U57" s="56"/>
      <c r="V57" s="56"/>
      <c r="W57" s="56"/>
      <c r="X57" s="56"/>
      <c r="Y57" s="56"/>
      <c r="Z57" s="56"/>
      <c r="AA57" s="56"/>
      <c r="AB57" s="56"/>
      <c r="AC57" s="56"/>
      <c r="AD57" s="56"/>
      <c r="AE57" s="56"/>
      <c r="AF57" s="19"/>
      <c r="AG57" s="56"/>
      <c r="AH57" s="56"/>
      <c r="AI57" s="56"/>
      <c r="AJ57" s="56"/>
      <c r="AK57" s="56"/>
      <c r="AL57" s="56"/>
      <c r="AM57" s="56"/>
      <c r="AN57" s="56"/>
      <c r="AO57" s="56"/>
      <c r="AP57" s="56"/>
      <c r="AQ57" s="56"/>
      <c r="AR57" s="56"/>
      <c r="AS57" s="56"/>
      <c r="AT57" s="56"/>
      <c r="AU57" s="19"/>
      <c r="AV57" s="56"/>
      <c r="AW57" s="56"/>
      <c r="AX57" s="56"/>
      <c r="AY57" s="56"/>
      <c r="AZ57" s="56"/>
      <c r="BA57" s="56"/>
      <c r="BB57" s="56"/>
      <c r="BC57" s="56"/>
      <c r="BD57" s="56"/>
      <c r="BE57" s="56"/>
      <c r="BF57" s="56"/>
      <c r="BG57" s="56"/>
      <c r="BH57" s="56"/>
      <c r="BI57" s="56"/>
      <c r="BJ57" s="18"/>
      <c r="BK57" s="2"/>
      <c r="BL57" s="49"/>
      <c r="BM57" s="57"/>
      <c r="BN57" s="57"/>
      <c r="BO57" s="57"/>
      <c r="BP57" s="57"/>
      <c r="BQ57" s="57"/>
      <c r="BR57" s="57"/>
      <c r="BS57" s="57"/>
      <c r="BT57" s="57"/>
      <c r="BU57" s="57"/>
      <c r="BV57" s="57"/>
      <c r="BW57" s="57"/>
      <c r="BX57" s="57"/>
      <c r="BY57" s="57"/>
      <c r="BZ57" s="58"/>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7"/>
      <c r="BN58" s="57"/>
      <c r="BO58" s="57"/>
      <c r="BP58" s="57"/>
      <c r="BQ58" s="57"/>
      <c r="BR58" s="57"/>
      <c r="BS58" s="57"/>
      <c r="BT58" s="57"/>
      <c r="BU58" s="57"/>
      <c r="BV58" s="57"/>
      <c r="BW58" s="57"/>
      <c r="BX58" s="57"/>
      <c r="BY58" s="57"/>
      <c r="BZ58" s="5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7"/>
      <c r="BN59" s="57"/>
      <c r="BO59" s="57"/>
      <c r="BP59" s="57"/>
      <c r="BQ59" s="57"/>
      <c r="BR59" s="57"/>
      <c r="BS59" s="57"/>
      <c r="BT59" s="57"/>
      <c r="BU59" s="57"/>
      <c r="BV59" s="57"/>
      <c r="BW59" s="57"/>
      <c r="BX59" s="57"/>
      <c r="BY59" s="57"/>
      <c r="BZ59" s="58"/>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49"/>
      <c r="BM60" s="57"/>
      <c r="BN60" s="57"/>
      <c r="BO60" s="57"/>
      <c r="BP60" s="57"/>
      <c r="BQ60" s="57"/>
      <c r="BR60" s="57"/>
      <c r="BS60" s="57"/>
      <c r="BT60" s="57"/>
      <c r="BU60" s="57"/>
      <c r="BV60" s="57"/>
      <c r="BW60" s="57"/>
      <c r="BX60" s="57"/>
      <c r="BY60" s="57"/>
      <c r="BZ60" s="58"/>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49"/>
      <c r="BM61" s="57"/>
      <c r="BN61" s="57"/>
      <c r="BO61" s="57"/>
      <c r="BP61" s="57"/>
      <c r="BQ61" s="57"/>
      <c r="BR61" s="57"/>
      <c r="BS61" s="57"/>
      <c r="BT61" s="57"/>
      <c r="BU61" s="57"/>
      <c r="BV61" s="57"/>
      <c r="BW61" s="57"/>
      <c r="BX61" s="57"/>
      <c r="BY61" s="57"/>
      <c r="BZ61" s="58"/>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7"/>
      <c r="BN62" s="57"/>
      <c r="BO62" s="57"/>
      <c r="BP62" s="57"/>
      <c r="BQ62" s="57"/>
      <c r="BR62" s="57"/>
      <c r="BS62" s="57"/>
      <c r="BT62" s="57"/>
      <c r="BU62" s="57"/>
      <c r="BV62" s="57"/>
      <c r="BW62" s="57"/>
      <c r="BX62" s="57"/>
      <c r="BY62" s="57"/>
      <c r="BZ62" s="58"/>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7"/>
      <c r="BN63" s="57"/>
      <c r="BO63" s="57"/>
      <c r="BP63" s="57"/>
      <c r="BQ63" s="57"/>
      <c r="BR63" s="57"/>
      <c r="BS63" s="57"/>
      <c r="BT63" s="57"/>
      <c r="BU63" s="57"/>
      <c r="BV63" s="57"/>
      <c r="BW63" s="57"/>
      <c r="BX63" s="57"/>
      <c r="BY63" s="57"/>
      <c r="BZ63" s="58"/>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2"/>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2"/>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2"/>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2"/>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2"/>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2"/>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2"/>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2"/>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2"/>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2"/>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2"/>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2"/>
      <c r="BM78" s="50"/>
      <c r="BN78" s="50"/>
      <c r="BO78" s="50"/>
      <c r="BP78" s="50"/>
      <c r="BQ78" s="50"/>
      <c r="BR78" s="50"/>
      <c r="BS78" s="50"/>
      <c r="BT78" s="50"/>
      <c r="BU78" s="50"/>
      <c r="BV78" s="50"/>
      <c r="BW78" s="50"/>
      <c r="BX78" s="50"/>
      <c r="BY78" s="50"/>
      <c r="BZ78" s="51"/>
    </row>
    <row r="79" spans="1:78" ht="13.5" customHeight="1" x14ac:dyDescent="0.15">
      <c r="A79" s="2"/>
      <c r="B79" s="17"/>
      <c r="C79" s="56" t="s">
        <v>37</v>
      </c>
      <c r="D79" s="56"/>
      <c r="E79" s="56"/>
      <c r="F79" s="56"/>
      <c r="G79" s="56"/>
      <c r="H79" s="56"/>
      <c r="I79" s="56"/>
      <c r="J79" s="56"/>
      <c r="K79" s="56"/>
      <c r="L79" s="56"/>
      <c r="M79" s="56"/>
      <c r="N79" s="56"/>
      <c r="O79" s="56"/>
      <c r="P79" s="56"/>
      <c r="Q79" s="56"/>
      <c r="R79" s="56"/>
      <c r="S79" s="56"/>
      <c r="T79" s="56"/>
      <c r="U79" s="19"/>
      <c r="V79" s="19"/>
      <c r="W79" s="56" t="s">
        <v>38</v>
      </c>
      <c r="X79" s="56"/>
      <c r="Y79" s="56"/>
      <c r="Z79" s="56"/>
      <c r="AA79" s="56"/>
      <c r="AB79" s="56"/>
      <c r="AC79" s="56"/>
      <c r="AD79" s="56"/>
      <c r="AE79" s="56"/>
      <c r="AF79" s="56"/>
      <c r="AG79" s="56"/>
      <c r="AH79" s="56"/>
      <c r="AI79" s="56"/>
      <c r="AJ79" s="56"/>
      <c r="AK79" s="56"/>
      <c r="AL79" s="56"/>
      <c r="AM79" s="56"/>
      <c r="AN79" s="56"/>
      <c r="AO79" s="19"/>
      <c r="AP79" s="19"/>
      <c r="AQ79" s="56" t="s">
        <v>39</v>
      </c>
      <c r="AR79" s="56"/>
      <c r="AS79" s="56"/>
      <c r="AT79" s="56"/>
      <c r="AU79" s="56"/>
      <c r="AV79" s="56"/>
      <c r="AW79" s="56"/>
      <c r="AX79" s="56"/>
      <c r="AY79" s="56"/>
      <c r="AZ79" s="56"/>
      <c r="BA79" s="56"/>
      <c r="BB79" s="56"/>
      <c r="BC79" s="56"/>
      <c r="BD79" s="56"/>
      <c r="BE79" s="56"/>
      <c r="BF79" s="56"/>
      <c r="BG79" s="56"/>
      <c r="BH79" s="56"/>
      <c r="BI79" s="4"/>
      <c r="BJ79" s="18"/>
      <c r="BK79" s="2"/>
      <c r="BL79" s="52"/>
      <c r="BM79" s="50"/>
      <c r="BN79" s="50"/>
      <c r="BO79" s="50"/>
      <c r="BP79" s="50"/>
      <c r="BQ79" s="50"/>
      <c r="BR79" s="50"/>
      <c r="BS79" s="50"/>
      <c r="BT79" s="50"/>
      <c r="BU79" s="50"/>
      <c r="BV79" s="50"/>
      <c r="BW79" s="50"/>
      <c r="BX79" s="50"/>
      <c r="BY79" s="50"/>
      <c r="BZ79" s="51"/>
    </row>
    <row r="80" spans="1:78" ht="13.5" customHeight="1" x14ac:dyDescent="0.15">
      <c r="A80" s="2"/>
      <c r="B80" s="17"/>
      <c r="C80" s="56"/>
      <c r="D80" s="56"/>
      <c r="E80" s="56"/>
      <c r="F80" s="56"/>
      <c r="G80" s="56"/>
      <c r="H80" s="56"/>
      <c r="I80" s="56"/>
      <c r="J80" s="56"/>
      <c r="K80" s="56"/>
      <c r="L80" s="56"/>
      <c r="M80" s="56"/>
      <c r="N80" s="56"/>
      <c r="O80" s="56"/>
      <c r="P80" s="56"/>
      <c r="Q80" s="56"/>
      <c r="R80" s="56"/>
      <c r="S80" s="56"/>
      <c r="T80" s="56"/>
      <c r="U80" s="19"/>
      <c r="V80" s="19"/>
      <c r="W80" s="56"/>
      <c r="X80" s="56"/>
      <c r="Y80" s="56"/>
      <c r="Z80" s="56"/>
      <c r="AA80" s="56"/>
      <c r="AB80" s="56"/>
      <c r="AC80" s="56"/>
      <c r="AD80" s="56"/>
      <c r="AE80" s="56"/>
      <c r="AF80" s="56"/>
      <c r="AG80" s="56"/>
      <c r="AH80" s="56"/>
      <c r="AI80" s="56"/>
      <c r="AJ80" s="56"/>
      <c r="AK80" s="56"/>
      <c r="AL80" s="56"/>
      <c r="AM80" s="56"/>
      <c r="AN80" s="56"/>
      <c r="AO80" s="19"/>
      <c r="AP80" s="19"/>
      <c r="AQ80" s="56"/>
      <c r="AR80" s="56"/>
      <c r="AS80" s="56"/>
      <c r="AT80" s="56"/>
      <c r="AU80" s="56"/>
      <c r="AV80" s="56"/>
      <c r="AW80" s="56"/>
      <c r="AX80" s="56"/>
      <c r="AY80" s="56"/>
      <c r="AZ80" s="56"/>
      <c r="BA80" s="56"/>
      <c r="BB80" s="56"/>
      <c r="BC80" s="56"/>
      <c r="BD80" s="56"/>
      <c r="BE80" s="56"/>
      <c r="BF80" s="56"/>
      <c r="BG80" s="56"/>
      <c r="BH80" s="56"/>
      <c r="BI80" s="4"/>
      <c r="BJ80" s="18"/>
      <c r="BK80" s="2"/>
      <c r="BL80" s="52"/>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52"/>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3"/>
      <c r="BM82" s="54"/>
      <c r="BN82" s="54"/>
      <c r="BO82" s="54"/>
      <c r="BP82" s="54"/>
      <c r="BQ82" s="54"/>
      <c r="BR82" s="54"/>
      <c r="BS82" s="54"/>
      <c r="BT82" s="54"/>
      <c r="BU82" s="54"/>
      <c r="BV82" s="54"/>
      <c r="BW82" s="54"/>
      <c r="BX82" s="54"/>
      <c r="BY82" s="54"/>
      <c r="BZ82" s="5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【107.39】</v>
      </c>
      <c r="F85" s="26" t="str">
        <f>データ!AS6</f>
        <v>【10.81】</v>
      </c>
      <c r="G85" s="26" t="str">
        <f>データ!BD6</f>
        <v>【302.73】</v>
      </c>
      <c r="H85" s="26" t="str">
        <f>データ!BO6</f>
        <v>【910.55】</v>
      </c>
      <c r="I85" s="26" t="str">
        <f>データ!BZ6</f>
        <v>【76.18】</v>
      </c>
      <c r="J85" s="26" t="str">
        <f>データ!CK6</f>
        <v>【251.51】</v>
      </c>
      <c r="K85" s="26" t="str">
        <f>データ!CV6</f>
        <v>【50.84】</v>
      </c>
      <c r="L85" s="26" t="str">
        <f>データ!DG6</f>
        <v>【79.03】</v>
      </c>
      <c r="M85" s="26" t="str">
        <f>データ!DR6</f>
        <v>【39.90】</v>
      </c>
      <c r="N85" s="26" t="str">
        <f>データ!EC6</f>
        <v>【11.55】</v>
      </c>
      <c r="O85" s="26" t="str">
        <f>データ!EN6</f>
        <v>【0.31】</v>
      </c>
    </row>
  </sheetData>
  <sheetProtection algorithmName="SHA-512" hashValue="ImpNfPa/F89eH6KQ7nxwdJvcYCSPoBpqivJF169ihQbzZyPWo07mnuracx/8vAFLpND57b8MdAuzQDjELG5YmA==" saltValue="JU0Y2AczqwLPfMfUAud/+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8" t="s">
        <v>65</v>
      </c>
      <c r="B4" s="30"/>
      <c r="C4" s="30"/>
      <c r="D4" s="30"/>
      <c r="E4" s="30"/>
      <c r="F4" s="30"/>
      <c r="G4" s="30"/>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12033</v>
      </c>
      <c r="D6" s="33">
        <f t="shared" si="3"/>
        <v>46</v>
      </c>
      <c r="E6" s="33">
        <f t="shared" si="3"/>
        <v>1</v>
      </c>
      <c r="F6" s="33">
        <f t="shared" si="3"/>
        <v>0</v>
      </c>
      <c r="G6" s="33">
        <f t="shared" si="3"/>
        <v>5</v>
      </c>
      <c r="H6" s="33" t="str">
        <f t="shared" si="3"/>
        <v>北海道　小樽市</v>
      </c>
      <c r="I6" s="33" t="str">
        <f t="shared" si="3"/>
        <v>法適用</v>
      </c>
      <c r="J6" s="33" t="str">
        <f t="shared" si="3"/>
        <v>水道事業</v>
      </c>
      <c r="K6" s="33" t="str">
        <f t="shared" si="3"/>
        <v>簡易水道事業</v>
      </c>
      <c r="L6" s="33" t="str">
        <f t="shared" si="3"/>
        <v>C4</v>
      </c>
      <c r="M6" s="33" t="str">
        <f t="shared" si="3"/>
        <v>非設置</v>
      </c>
      <c r="N6" s="34" t="str">
        <f t="shared" si="3"/>
        <v>-</v>
      </c>
      <c r="O6" s="34">
        <f t="shared" si="3"/>
        <v>60.8</v>
      </c>
      <c r="P6" s="34">
        <f t="shared" si="3"/>
        <v>0</v>
      </c>
      <c r="Q6" s="34">
        <f t="shared" si="3"/>
        <v>4622</v>
      </c>
      <c r="R6" s="34">
        <f t="shared" si="3"/>
        <v>118948</v>
      </c>
      <c r="S6" s="34">
        <f t="shared" si="3"/>
        <v>243.83</v>
      </c>
      <c r="T6" s="34">
        <f t="shared" si="3"/>
        <v>487.83</v>
      </c>
      <c r="U6" s="34">
        <f t="shared" si="3"/>
        <v>1</v>
      </c>
      <c r="V6" s="34">
        <f t="shared" si="3"/>
        <v>3.66</v>
      </c>
      <c r="W6" s="34">
        <f t="shared" si="3"/>
        <v>0.27</v>
      </c>
      <c r="X6" s="35" t="str">
        <f>IF(X7="",NA(),X7)</f>
        <v>-</v>
      </c>
      <c r="Y6" s="35" t="str">
        <f t="shared" ref="Y6:AG6" si="4">IF(Y7="",NA(),Y7)</f>
        <v>-</v>
      </c>
      <c r="Z6" s="35" t="str">
        <f t="shared" si="4"/>
        <v>-</v>
      </c>
      <c r="AA6" s="35" t="str">
        <f t="shared" si="4"/>
        <v>-</v>
      </c>
      <c r="AB6" s="35">
        <f t="shared" si="4"/>
        <v>94.09</v>
      </c>
      <c r="AC6" s="35" t="str">
        <f t="shared" si="4"/>
        <v>-</v>
      </c>
      <c r="AD6" s="35" t="str">
        <f t="shared" si="4"/>
        <v>-</v>
      </c>
      <c r="AE6" s="35" t="str">
        <f t="shared" si="4"/>
        <v>-</v>
      </c>
      <c r="AF6" s="35" t="str">
        <f t="shared" si="4"/>
        <v>-</v>
      </c>
      <c r="AG6" s="35">
        <f t="shared" si="4"/>
        <v>92</v>
      </c>
      <c r="AH6" s="34" t="str">
        <f>IF(AH7="","",IF(AH7="-","【-】","【"&amp;SUBSTITUTE(TEXT(AH7,"#,##0.00"),"-","△")&amp;"】"))</f>
        <v>【107.39】</v>
      </c>
      <c r="AI6" s="35" t="str">
        <f>IF(AI7="",NA(),AI7)</f>
        <v>-</v>
      </c>
      <c r="AJ6" s="35" t="str">
        <f t="shared" ref="AJ6:AR6" si="5">IF(AJ7="",NA(),AJ7)</f>
        <v>-</v>
      </c>
      <c r="AK6" s="35" t="str">
        <f t="shared" si="5"/>
        <v>-</v>
      </c>
      <c r="AL6" s="35" t="str">
        <f t="shared" si="5"/>
        <v>-</v>
      </c>
      <c r="AM6" s="35">
        <f t="shared" si="5"/>
        <v>12.32</v>
      </c>
      <c r="AN6" s="35" t="str">
        <f t="shared" si="5"/>
        <v>-</v>
      </c>
      <c r="AO6" s="35" t="str">
        <f t="shared" si="5"/>
        <v>-</v>
      </c>
      <c r="AP6" s="35" t="str">
        <f t="shared" si="5"/>
        <v>-</v>
      </c>
      <c r="AQ6" s="35" t="str">
        <f t="shared" si="5"/>
        <v>-</v>
      </c>
      <c r="AR6" s="35">
        <f t="shared" si="5"/>
        <v>202.49</v>
      </c>
      <c r="AS6" s="34" t="str">
        <f>IF(AS7="","",IF(AS7="-","【-】","【"&amp;SUBSTITUTE(TEXT(AS7,"#,##0.00"),"-","△")&amp;"】"))</f>
        <v>【10.81】</v>
      </c>
      <c r="AT6" s="35" t="str">
        <f>IF(AT7="",NA(),AT7)</f>
        <v>-</v>
      </c>
      <c r="AU6" s="35" t="str">
        <f t="shared" ref="AU6:BC6" si="6">IF(AU7="",NA(),AU7)</f>
        <v>-</v>
      </c>
      <c r="AV6" s="35" t="str">
        <f t="shared" si="6"/>
        <v>-</v>
      </c>
      <c r="AW6" s="35" t="str">
        <f t="shared" si="6"/>
        <v>-</v>
      </c>
      <c r="AX6" s="35">
        <f t="shared" si="6"/>
        <v>28.02</v>
      </c>
      <c r="AY6" s="35" t="str">
        <f t="shared" si="6"/>
        <v>-</v>
      </c>
      <c r="AZ6" s="35" t="str">
        <f t="shared" si="6"/>
        <v>-</v>
      </c>
      <c r="BA6" s="35" t="str">
        <f t="shared" si="6"/>
        <v>-</v>
      </c>
      <c r="BB6" s="35" t="str">
        <f t="shared" si="6"/>
        <v>-</v>
      </c>
      <c r="BC6" s="35">
        <f t="shared" si="6"/>
        <v>222.24</v>
      </c>
      <c r="BD6" s="34" t="str">
        <f>IF(BD7="","",IF(BD7="-","【-】","【"&amp;SUBSTITUTE(TEXT(BD7,"#,##0.00"),"-","△")&amp;"】"))</f>
        <v>【302.73】</v>
      </c>
      <c r="BE6" s="35" t="str">
        <f>IF(BE7="",NA(),BE7)</f>
        <v>-</v>
      </c>
      <c r="BF6" s="35" t="str">
        <f t="shared" ref="BF6:BN6" si="7">IF(BF7="",NA(),BF7)</f>
        <v>-</v>
      </c>
      <c r="BG6" s="35" t="str">
        <f t="shared" si="7"/>
        <v>-</v>
      </c>
      <c r="BH6" s="35" t="str">
        <f t="shared" si="7"/>
        <v>-</v>
      </c>
      <c r="BI6" s="35">
        <f t="shared" si="7"/>
        <v>750.63</v>
      </c>
      <c r="BJ6" s="35" t="str">
        <f t="shared" si="7"/>
        <v>-</v>
      </c>
      <c r="BK6" s="35" t="str">
        <f t="shared" si="7"/>
        <v>-</v>
      </c>
      <c r="BL6" s="35" t="str">
        <f t="shared" si="7"/>
        <v>-</v>
      </c>
      <c r="BM6" s="35" t="str">
        <f t="shared" si="7"/>
        <v>-</v>
      </c>
      <c r="BN6" s="35">
        <f t="shared" si="7"/>
        <v>622.70000000000005</v>
      </c>
      <c r="BO6" s="34" t="str">
        <f>IF(BO7="","",IF(BO7="-","【-】","【"&amp;SUBSTITUTE(TEXT(BO7,"#,##0.00"),"-","△")&amp;"】"))</f>
        <v>【910.55】</v>
      </c>
      <c r="BP6" s="35" t="str">
        <f>IF(BP7="",NA(),BP7)</f>
        <v>-</v>
      </c>
      <c r="BQ6" s="35" t="str">
        <f t="shared" ref="BQ6:BY6" si="8">IF(BQ7="",NA(),BQ7)</f>
        <v>-</v>
      </c>
      <c r="BR6" s="35" t="str">
        <f t="shared" si="8"/>
        <v>-</v>
      </c>
      <c r="BS6" s="35" t="str">
        <f t="shared" si="8"/>
        <v>-</v>
      </c>
      <c r="BT6" s="35">
        <f t="shared" si="8"/>
        <v>47.94</v>
      </c>
      <c r="BU6" s="35" t="str">
        <f t="shared" si="8"/>
        <v>-</v>
      </c>
      <c r="BV6" s="35" t="str">
        <f t="shared" si="8"/>
        <v>-</v>
      </c>
      <c r="BW6" s="35" t="str">
        <f t="shared" si="8"/>
        <v>-</v>
      </c>
      <c r="BX6" s="35" t="str">
        <f t="shared" si="8"/>
        <v>-</v>
      </c>
      <c r="BY6" s="35">
        <f t="shared" si="8"/>
        <v>58.59</v>
      </c>
      <c r="BZ6" s="34" t="str">
        <f>IF(BZ7="","",IF(BZ7="-","【-】","【"&amp;SUBSTITUTE(TEXT(BZ7,"#,##0.00"),"-","△")&amp;"】"))</f>
        <v>【76.18】</v>
      </c>
      <c r="CA6" s="35" t="str">
        <f>IF(CA7="",NA(),CA7)</f>
        <v>-</v>
      </c>
      <c r="CB6" s="35" t="str">
        <f t="shared" ref="CB6:CJ6" si="9">IF(CB7="",NA(),CB7)</f>
        <v>-</v>
      </c>
      <c r="CC6" s="35" t="str">
        <f t="shared" si="9"/>
        <v>-</v>
      </c>
      <c r="CD6" s="35" t="str">
        <f t="shared" si="9"/>
        <v>-</v>
      </c>
      <c r="CE6" s="35">
        <f t="shared" si="9"/>
        <v>811.37</v>
      </c>
      <c r="CF6" s="35" t="str">
        <f t="shared" si="9"/>
        <v>-</v>
      </c>
      <c r="CG6" s="35" t="str">
        <f t="shared" si="9"/>
        <v>-</v>
      </c>
      <c r="CH6" s="35" t="str">
        <f t="shared" si="9"/>
        <v>-</v>
      </c>
      <c r="CI6" s="35" t="str">
        <f t="shared" si="9"/>
        <v>-</v>
      </c>
      <c r="CJ6" s="35">
        <f t="shared" si="9"/>
        <v>521.42999999999995</v>
      </c>
      <c r="CK6" s="34" t="str">
        <f>IF(CK7="","",IF(CK7="-","【-】","【"&amp;SUBSTITUTE(TEXT(CK7,"#,##0.00"),"-","△")&amp;"】"))</f>
        <v>【251.51】</v>
      </c>
      <c r="CL6" s="35" t="str">
        <f>IF(CL7="",NA(),CL7)</f>
        <v>-</v>
      </c>
      <c r="CM6" s="35" t="str">
        <f t="shared" ref="CM6:CU6" si="10">IF(CM7="",NA(),CM7)</f>
        <v>-</v>
      </c>
      <c r="CN6" s="35" t="str">
        <f t="shared" si="10"/>
        <v>-</v>
      </c>
      <c r="CO6" s="35" t="str">
        <f t="shared" si="10"/>
        <v>-</v>
      </c>
      <c r="CP6" s="35">
        <f t="shared" si="10"/>
        <v>30.37</v>
      </c>
      <c r="CQ6" s="35" t="str">
        <f t="shared" si="10"/>
        <v>-</v>
      </c>
      <c r="CR6" s="35" t="str">
        <f t="shared" si="10"/>
        <v>-</v>
      </c>
      <c r="CS6" s="35" t="str">
        <f t="shared" si="10"/>
        <v>-</v>
      </c>
      <c r="CT6" s="35" t="str">
        <f t="shared" si="10"/>
        <v>-</v>
      </c>
      <c r="CU6" s="35">
        <f t="shared" si="10"/>
        <v>36.07</v>
      </c>
      <c r="CV6" s="34" t="str">
        <f>IF(CV7="","",IF(CV7="-","【-】","【"&amp;SUBSTITUTE(TEXT(CV7,"#,##0.00"),"-","△")&amp;"】"))</f>
        <v>【50.84】</v>
      </c>
      <c r="CW6" s="35" t="str">
        <f>IF(CW7="",NA(),CW7)</f>
        <v>-</v>
      </c>
      <c r="CX6" s="35" t="str">
        <f t="shared" ref="CX6:DF6" si="11">IF(CX7="",NA(),CX7)</f>
        <v>-</v>
      </c>
      <c r="CY6" s="35" t="str">
        <f t="shared" si="11"/>
        <v>-</v>
      </c>
      <c r="CZ6" s="35" t="str">
        <f t="shared" si="11"/>
        <v>-</v>
      </c>
      <c r="DA6" s="35">
        <f t="shared" si="11"/>
        <v>59.01</v>
      </c>
      <c r="DB6" s="35" t="str">
        <f t="shared" si="11"/>
        <v>-</v>
      </c>
      <c r="DC6" s="35" t="str">
        <f t="shared" si="11"/>
        <v>-</v>
      </c>
      <c r="DD6" s="35" t="str">
        <f t="shared" si="11"/>
        <v>-</v>
      </c>
      <c r="DE6" s="35" t="str">
        <f t="shared" si="11"/>
        <v>-</v>
      </c>
      <c r="DF6" s="35">
        <f t="shared" si="11"/>
        <v>68.930000000000007</v>
      </c>
      <c r="DG6" s="34" t="str">
        <f>IF(DG7="","",IF(DG7="-","【-】","【"&amp;SUBSTITUTE(TEXT(DG7,"#,##0.00"),"-","△")&amp;"】"))</f>
        <v>【79.03】</v>
      </c>
      <c r="DH6" s="35" t="str">
        <f>IF(DH7="",NA(),DH7)</f>
        <v>-</v>
      </c>
      <c r="DI6" s="35" t="str">
        <f t="shared" ref="DI6:DQ6" si="12">IF(DI7="",NA(),DI7)</f>
        <v>-</v>
      </c>
      <c r="DJ6" s="35" t="str">
        <f t="shared" si="12"/>
        <v>-</v>
      </c>
      <c r="DK6" s="35" t="str">
        <f t="shared" si="12"/>
        <v>-</v>
      </c>
      <c r="DL6" s="35">
        <f t="shared" si="12"/>
        <v>5.32</v>
      </c>
      <c r="DM6" s="35" t="str">
        <f t="shared" si="12"/>
        <v>-</v>
      </c>
      <c r="DN6" s="35" t="str">
        <f t="shared" si="12"/>
        <v>-</v>
      </c>
      <c r="DO6" s="35" t="str">
        <f t="shared" si="12"/>
        <v>-</v>
      </c>
      <c r="DP6" s="35" t="str">
        <f t="shared" si="12"/>
        <v>-</v>
      </c>
      <c r="DQ6" s="35">
        <f t="shared" si="12"/>
        <v>36.21</v>
      </c>
      <c r="DR6" s="34" t="str">
        <f>IF(DR7="","",IF(DR7="-","【-】","【"&amp;SUBSTITUTE(TEXT(DR7,"#,##0.00"),"-","△")&amp;"】"))</f>
        <v>【39.90】</v>
      </c>
      <c r="DS6" s="35" t="str">
        <f>IF(DS7="",NA(),DS7)</f>
        <v>-</v>
      </c>
      <c r="DT6" s="35" t="str">
        <f t="shared" ref="DT6:EB6" si="13">IF(DT7="",NA(),DT7)</f>
        <v>-</v>
      </c>
      <c r="DU6" s="35" t="str">
        <f t="shared" si="13"/>
        <v>-</v>
      </c>
      <c r="DV6" s="35" t="str">
        <f t="shared" si="13"/>
        <v>-</v>
      </c>
      <c r="DW6" s="34">
        <f t="shared" si="13"/>
        <v>0</v>
      </c>
      <c r="DX6" s="35" t="str">
        <f t="shared" si="13"/>
        <v>-</v>
      </c>
      <c r="DY6" s="35" t="str">
        <f t="shared" si="13"/>
        <v>-</v>
      </c>
      <c r="DZ6" s="35" t="str">
        <f t="shared" si="13"/>
        <v>-</v>
      </c>
      <c r="EA6" s="35" t="str">
        <f t="shared" si="13"/>
        <v>-</v>
      </c>
      <c r="EB6" s="35">
        <f t="shared" si="13"/>
        <v>12.77</v>
      </c>
      <c r="EC6" s="34" t="str">
        <f>IF(EC7="","",IF(EC7="-","【-】","【"&amp;SUBSTITUTE(TEXT(EC7,"#,##0.00"),"-","△")&amp;"】"))</f>
        <v>【11.55】</v>
      </c>
      <c r="ED6" s="35" t="str">
        <f>IF(ED7="",NA(),ED7)</f>
        <v>-</v>
      </c>
      <c r="EE6" s="35" t="str">
        <f t="shared" ref="EE6:EM6" si="14">IF(EE7="",NA(),EE7)</f>
        <v>-</v>
      </c>
      <c r="EF6" s="35" t="str">
        <f t="shared" si="14"/>
        <v>-</v>
      </c>
      <c r="EG6" s="35" t="str">
        <f t="shared" si="14"/>
        <v>-</v>
      </c>
      <c r="EH6" s="34">
        <f t="shared" si="14"/>
        <v>0</v>
      </c>
      <c r="EI6" s="35" t="str">
        <f t="shared" si="14"/>
        <v>-</v>
      </c>
      <c r="EJ6" s="35" t="str">
        <f t="shared" si="14"/>
        <v>-</v>
      </c>
      <c r="EK6" s="35" t="str">
        <f t="shared" si="14"/>
        <v>-</v>
      </c>
      <c r="EL6" s="35" t="str">
        <f t="shared" si="14"/>
        <v>-</v>
      </c>
      <c r="EM6" s="35">
        <f t="shared" si="14"/>
        <v>1.72</v>
      </c>
      <c r="EN6" s="34" t="str">
        <f>IF(EN7="","",IF(EN7="-","【-】","【"&amp;SUBSTITUTE(TEXT(EN7,"#,##0.00"),"-","△")&amp;"】"))</f>
        <v>【0.31】</v>
      </c>
    </row>
    <row r="7" spans="1:144" s="36" customFormat="1" x14ac:dyDescent="0.15">
      <c r="A7" s="28"/>
      <c r="B7" s="37">
        <v>2017</v>
      </c>
      <c r="C7" s="37">
        <v>12033</v>
      </c>
      <c r="D7" s="37">
        <v>46</v>
      </c>
      <c r="E7" s="37">
        <v>1</v>
      </c>
      <c r="F7" s="37">
        <v>0</v>
      </c>
      <c r="G7" s="37">
        <v>5</v>
      </c>
      <c r="H7" s="37" t="s">
        <v>105</v>
      </c>
      <c r="I7" s="37" t="s">
        <v>106</v>
      </c>
      <c r="J7" s="37" t="s">
        <v>107</v>
      </c>
      <c r="K7" s="37" t="s">
        <v>108</v>
      </c>
      <c r="L7" s="37" t="s">
        <v>109</v>
      </c>
      <c r="M7" s="37" t="s">
        <v>110</v>
      </c>
      <c r="N7" s="38" t="s">
        <v>111</v>
      </c>
      <c r="O7" s="38">
        <v>60.8</v>
      </c>
      <c r="P7" s="38">
        <v>0</v>
      </c>
      <c r="Q7" s="38">
        <v>4622</v>
      </c>
      <c r="R7" s="38">
        <v>118948</v>
      </c>
      <c r="S7" s="38">
        <v>243.83</v>
      </c>
      <c r="T7" s="38">
        <v>487.83</v>
      </c>
      <c r="U7" s="38">
        <v>1</v>
      </c>
      <c r="V7" s="38">
        <v>3.66</v>
      </c>
      <c r="W7" s="38">
        <v>0.27</v>
      </c>
      <c r="X7" s="38" t="s">
        <v>111</v>
      </c>
      <c r="Y7" s="38" t="s">
        <v>111</v>
      </c>
      <c r="Z7" s="38" t="s">
        <v>111</v>
      </c>
      <c r="AA7" s="38" t="s">
        <v>111</v>
      </c>
      <c r="AB7" s="38">
        <v>94.09</v>
      </c>
      <c r="AC7" s="38" t="s">
        <v>111</v>
      </c>
      <c r="AD7" s="38" t="s">
        <v>111</v>
      </c>
      <c r="AE7" s="38" t="s">
        <v>111</v>
      </c>
      <c r="AF7" s="38" t="s">
        <v>111</v>
      </c>
      <c r="AG7" s="38">
        <v>92</v>
      </c>
      <c r="AH7" s="38">
        <v>107.39</v>
      </c>
      <c r="AI7" s="38" t="s">
        <v>111</v>
      </c>
      <c r="AJ7" s="38" t="s">
        <v>111</v>
      </c>
      <c r="AK7" s="38" t="s">
        <v>111</v>
      </c>
      <c r="AL7" s="38" t="s">
        <v>111</v>
      </c>
      <c r="AM7" s="38">
        <v>12.32</v>
      </c>
      <c r="AN7" s="38" t="s">
        <v>111</v>
      </c>
      <c r="AO7" s="38" t="s">
        <v>111</v>
      </c>
      <c r="AP7" s="38" t="s">
        <v>111</v>
      </c>
      <c r="AQ7" s="38" t="s">
        <v>111</v>
      </c>
      <c r="AR7" s="38">
        <v>202.49</v>
      </c>
      <c r="AS7" s="38">
        <v>10.81</v>
      </c>
      <c r="AT7" s="38" t="s">
        <v>111</v>
      </c>
      <c r="AU7" s="38" t="s">
        <v>111</v>
      </c>
      <c r="AV7" s="38" t="s">
        <v>111</v>
      </c>
      <c r="AW7" s="38" t="s">
        <v>111</v>
      </c>
      <c r="AX7" s="38">
        <v>28.02</v>
      </c>
      <c r="AY7" s="38" t="s">
        <v>111</v>
      </c>
      <c r="AZ7" s="38" t="s">
        <v>111</v>
      </c>
      <c r="BA7" s="38" t="s">
        <v>111</v>
      </c>
      <c r="BB7" s="38" t="s">
        <v>111</v>
      </c>
      <c r="BC7" s="38">
        <v>222.24</v>
      </c>
      <c r="BD7" s="38">
        <v>302.73</v>
      </c>
      <c r="BE7" s="38" t="s">
        <v>111</v>
      </c>
      <c r="BF7" s="38" t="s">
        <v>111</v>
      </c>
      <c r="BG7" s="38" t="s">
        <v>111</v>
      </c>
      <c r="BH7" s="38" t="s">
        <v>111</v>
      </c>
      <c r="BI7" s="38">
        <v>750.63</v>
      </c>
      <c r="BJ7" s="38" t="s">
        <v>111</v>
      </c>
      <c r="BK7" s="38" t="s">
        <v>111</v>
      </c>
      <c r="BL7" s="38" t="s">
        <v>111</v>
      </c>
      <c r="BM7" s="38" t="s">
        <v>111</v>
      </c>
      <c r="BN7" s="38">
        <v>622.70000000000005</v>
      </c>
      <c r="BO7" s="38">
        <v>910.55</v>
      </c>
      <c r="BP7" s="38" t="s">
        <v>111</v>
      </c>
      <c r="BQ7" s="38" t="s">
        <v>111</v>
      </c>
      <c r="BR7" s="38" t="s">
        <v>111</v>
      </c>
      <c r="BS7" s="38" t="s">
        <v>111</v>
      </c>
      <c r="BT7" s="38">
        <v>47.94</v>
      </c>
      <c r="BU7" s="38" t="s">
        <v>111</v>
      </c>
      <c r="BV7" s="38" t="s">
        <v>111</v>
      </c>
      <c r="BW7" s="38" t="s">
        <v>111</v>
      </c>
      <c r="BX7" s="38" t="s">
        <v>111</v>
      </c>
      <c r="BY7" s="38">
        <v>58.59</v>
      </c>
      <c r="BZ7" s="38">
        <v>76.180000000000007</v>
      </c>
      <c r="CA7" s="38" t="s">
        <v>111</v>
      </c>
      <c r="CB7" s="38" t="s">
        <v>111</v>
      </c>
      <c r="CC7" s="38" t="s">
        <v>111</v>
      </c>
      <c r="CD7" s="38" t="s">
        <v>111</v>
      </c>
      <c r="CE7" s="38">
        <v>811.37</v>
      </c>
      <c r="CF7" s="38" t="s">
        <v>111</v>
      </c>
      <c r="CG7" s="38" t="s">
        <v>111</v>
      </c>
      <c r="CH7" s="38" t="s">
        <v>111</v>
      </c>
      <c r="CI7" s="38" t="s">
        <v>111</v>
      </c>
      <c r="CJ7" s="38">
        <v>521.42999999999995</v>
      </c>
      <c r="CK7" s="38">
        <v>251.51</v>
      </c>
      <c r="CL7" s="38" t="s">
        <v>111</v>
      </c>
      <c r="CM7" s="38" t="s">
        <v>111</v>
      </c>
      <c r="CN7" s="38" t="s">
        <v>111</v>
      </c>
      <c r="CO7" s="38" t="s">
        <v>111</v>
      </c>
      <c r="CP7" s="38">
        <v>30.37</v>
      </c>
      <c r="CQ7" s="38" t="s">
        <v>111</v>
      </c>
      <c r="CR7" s="38" t="s">
        <v>111</v>
      </c>
      <c r="CS7" s="38" t="s">
        <v>111</v>
      </c>
      <c r="CT7" s="38" t="s">
        <v>111</v>
      </c>
      <c r="CU7" s="38">
        <v>36.07</v>
      </c>
      <c r="CV7" s="38">
        <v>50.84</v>
      </c>
      <c r="CW7" s="38" t="s">
        <v>111</v>
      </c>
      <c r="CX7" s="38" t="s">
        <v>111</v>
      </c>
      <c r="CY7" s="38" t="s">
        <v>111</v>
      </c>
      <c r="CZ7" s="38" t="s">
        <v>111</v>
      </c>
      <c r="DA7" s="38">
        <v>59.01</v>
      </c>
      <c r="DB7" s="38" t="s">
        <v>111</v>
      </c>
      <c r="DC7" s="38" t="s">
        <v>111</v>
      </c>
      <c r="DD7" s="38" t="s">
        <v>111</v>
      </c>
      <c r="DE7" s="38" t="s">
        <v>111</v>
      </c>
      <c r="DF7" s="38">
        <v>68.930000000000007</v>
      </c>
      <c r="DG7" s="38">
        <v>79.03</v>
      </c>
      <c r="DH7" s="38" t="s">
        <v>111</v>
      </c>
      <c r="DI7" s="38" t="s">
        <v>111</v>
      </c>
      <c r="DJ7" s="38" t="s">
        <v>111</v>
      </c>
      <c r="DK7" s="38" t="s">
        <v>111</v>
      </c>
      <c r="DL7" s="38">
        <v>5.32</v>
      </c>
      <c r="DM7" s="38" t="s">
        <v>111</v>
      </c>
      <c r="DN7" s="38" t="s">
        <v>111</v>
      </c>
      <c r="DO7" s="38" t="s">
        <v>111</v>
      </c>
      <c r="DP7" s="38" t="s">
        <v>111</v>
      </c>
      <c r="DQ7" s="38">
        <v>36.21</v>
      </c>
      <c r="DR7" s="38">
        <v>39.9</v>
      </c>
      <c r="DS7" s="38" t="s">
        <v>111</v>
      </c>
      <c r="DT7" s="38" t="s">
        <v>111</v>
      </c>
      <c r="DU7" s="38" t="s">
        <v>111</v>
      </c>
      <c r="DV7" s="38" t="s">
        <v>111</v>
      </c>
      <c r="DW7" s="38">
        <v>0</v>
      </c>
      <c r="DX7" s="38" t="s">
        <v>111</v>
      </c>
      <c r="DY7" s="38" t="s">
        <v>111</v>
      </c>
      <c r="DZ7" s="38" t="s">
        <v>111</v>
      </c>
      <c r="EA7" s="38" t="s">
        <v>111</v>
      </c>
      <c r="EB7" s="38">
        <v>12.77</v>
      </c>
      <c r="EC7" s="38">
        <v>11.55</v>
      </c>
      <c r="ED7" s="38" t="s">
        <v>111</v>
      </c>
      <c r="EE7" s="38" t="s">
        <v>111</v>
      </c>
      <c r="EF7" s="38" t="s">
        <v>111</v>
      </c>
      <c r="EG7" s="38" t="s">
        <v>111</v>
      </c>
      <c r="EH7" s="38">
        <v>0</v>
      </c>
      <c r="EI7" s="38" t="s">
        <v>111</v>
      </c>
      <c r="EJ7" s="38" t="s">
        <v>111</v>
      </c>
      <c r="EK7" s="38" t="s">
        <v>111</v>
      </c>
      <c r="EL7" s="38" t="s">
        <v>111</v>
      </c>
      <c r="EM7" s="38">
        <v>1.72</v>
      </c>
      <c r="EN7" s="38">
        <v>0.31</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今泉克彦</cp:lastModifiedBy>
  <cp:lastPrinted>2019-01-24T00:55:41Z</cp:lastPrinted>
  <dcterms:created xsi:type="dcterms:W3CDTF">2018-12-03T08:24:24Z</dcterms:created>
  <dcterms:modified xsi:type="dcterms:W3CDTF">2019-03-11T01:05:48Z</dcterms:modified>
  <cp:category/>
</cp:coreProperties>
</file>