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1101.vds.iij.jp\vol00$\Home\konoma-ys\Desktop\R3.9.1から\1小樽市申請書\"/>
    </mc:Choice>
  </mc:AlternateContent>
  <bookViews>
    <workbookView xWindow="0" yWindow="0" windowWidth="20445" windowHeight="6870"/>
  </bookViews>
  <sheets>
    <sheet name="大企業" sheetId="2" r:id="rId1"/>
  </sheets>
  <definedNames>
    <definedName name="_xlnm.Print_Area" localSheetId="0">大企業!$A$1:$AH$40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7" i="2" l="1"/>
  <c r="O9" i="2" l="1"/>
  <c r="B20" i="2" l="1"/>
  <c r="O23" i="2" s="1"/>
  <c r="Z23" i="2" l="1"/>
  <c r="F27" i="2" l="1"/>
  <c r="P27" i="2" s="1"/>
  <c r="Z27" i="2" s="1"/>
  <c r="Z31" i="2"/>
  <c r="C37" i="2" l="1"/>
  <c r="V36" i="2"/>
</calcChain>
</file>

<file path=xl/sharedStrings.xml><?xml version="1.0" encoding="utf-8"?>
<sst xmlns="http://schemas.openxmlformats.org/spreadsheetml/2006/main" count="51" uniqueCount="38">
  <si>
    <t>円</t>
    <rPh sb="0" eb="1">
      <t>エン</t>
    </rPh>
    <phoneticPr fontId="3"/>
  </si>
  <si>
    <t>1日当たりの売上高…①</t>
    <rPh sb="1" eb="2">
      <t>ニチ</t>
    </rPh>
    <rPh sb="2" eb="3">
      <t>ア</t>
    </rPh>
    <rPh sb="6" eb="9">
      <t>ウリアゲダカ</t>
    </rPh>
    <phoneticPr fontId="3"/>
  </si>
  <si>
    <t>1日当たりの売上高…②</t>
    <rPh sb="1" eb="2">
      <t>ニチ</t>
    </rPh>
    <rPh sb="2" eb="3">
      <t>ア</t>
    </rPh>
    <rPh sb="6" eb="9">
      <t>ウリアゲダカ</t>
    </rPh>
    <phoneticPr fontId="3"/>
  </si>
  <si>
    <t>円　⇒</t>
    <rPh sb="0" eb="1">
      <t>エン</t>
    </rPh>
    <phoneticPr fontId="3"/>
  </si>
  <si>
    <t>1日当たりの支援金額　⇒</t>
    <rPh sb="1" eb="2">
      <t>ニチ</t>
    </rPh>
    <rPh sb="2" eb="3">
      <t>ア</t>
    </rPh>
    <rPh sb="6" eb="10">
      <t>シエンキンガク</t>
    </rPh>
    <phoneticPr fontId="3"/>
  </si>
  <si>
    <t>日　＝</t>
    <rPh sb="0" eb="1">
      <t>ニチ</t>
    </rPh>
    <phoneticPr fontId="3"/>
  </si>
  <si>
    <t>円　×</t>
    <rPh sb="0" eb="1">
      <t>エン</t>
    </rPh>
    <phoneticPr fontId="3"/>
  </si>
  <si>
    <t>当該期間の支給金額</t>
    <rPh sb="0" eb="2">
      <t>トウガイ</t>
    </rPh>
    <rPh sb="2" eb="4">
      <t>キカン</t>
    </rPh>
    <rPh sb="5" eb="9">
      <t>シキュウキンガク</t>
    </rPh>
    <phoneticPr fontId="3"/>
  </si>
  <si>
    <t>※小数点以下切り上げ</t>
    <phoneticPr fontId="3"/>
  </si>
  <si>
    <t>売上高合計額</t>
    <rPh sb="0" eb="3">
      <t>ウリアゲダカ</t>
    </rPh>
    <rPh sb="3" eb="6">
      <t>ゴウケイガク</t>
    </rPh>
    <phoneticPr fontId="3"/>
  </si>
  <si>
    <t>÷</t>
    <phoneticPr fontId="3"/>
  </si>
  <si>
    <t>日</t>
    <rPh sb="0" eb="1">
      <t>ニチ</t>
    </rPh>
    <phoneticPr fontId="3"/>
  </si>
  <si>
    <t>＝</t>
    <phoneticPr fontId="3"/>
  </si>
  <si>
    <t>×０．４＝</t>
  </si>
  <si>
    <t>店舗名</t>
    <rPh sb="0" eb="3">
      <t>テンポメイ</t>
    </rPh>
    <phoneticPr fontId="3"/>
  </si>
  <si>
    <t>※千円未満は切り上げ</t>
    <rPh sb="1" eb="5">
      <t>センエンミマン</t>
    </rPh>
    <phoneticPr fontId="3"/>
  </si>
  <si>
    <t>1日当たりの減少額…③</t>
    <rPh sb="1" eb="2">
      <t>ニチ</t>
    </rPh>
    <rPh sb="2" eb="3">
      <t>ア</t>
    </rPh>
    <rPh sb="6" eb="9">
      <t>ゲンショウガク</t>
    </rPh>
    <phoneticPr fontId="3"/>
  </si>
  <si>
    <t>※③＝①－②</t>
    <phoneticPr fontId="3"/>
  </si>
  <si>
    <t>大企業</t>
    <rPh sb="0" eb="3">
      <t>ダイキギョウ</t>
    </rPh>
    <phoneticPr fontId="3"/>
  </si>
  <si>
    <r>
      <t>■「大企業」　</t>
    </r>
    <r>
      <rPr>
        <sz val="9"/>
        <color rgb="FFFF0000"/>
        <rFont val="游ゴシック"/>
        <family val="3"/>
        <charset val="128"/>
      </rPr>
      <t>※「中小企業」、「個人事業者」の場合は「中小企業・個人事業者」用シートを使用してください。</t>
    </r>
    <rPh sb="2" eb="5">
      <t>ダイキギョウ</t>
    </rPh>
    <phoneticPr fontId="3"/>
  </si>
  <si>
    <t>支給金額算出</t>
    <rPh sb="0" eb="2">
      <t>シキュウ</t>
    </rPh>
    <rPh sb="2" eb="4">
      <t>キンガク</t>
    </rPh>
    <rPh sb="4" eb="6">
      <t>サンシュツ</t>
    </rPh>
    <phoneticPr fontId="3"/>
  </si>
  <si>
    <t>協力日数</t>
    <phoneticPr fontId="3"/>
  </si>
  <si>
    <t>「中小企業」、「個人事業者」、「大企業」の中から、業態を選択してください。</t>
    <rPh sb="1" eb="5">
      <t>チュウショウキギョウ</t>
    </rPh>
    <rPh sb="8" eb="13">
      <t>コジンジギョウシャ</t>
    </rPh>
    <rPh sb="16" eb="19">
      <t>ダイキギョウ</t>
    </rPh>
    <rPh sb="21" eb="22">
      <t>ナカ</t>
    </rPh>
    <rPh sb="25" eb="27">
      <t>ギョウタイ</t>
    </rPh>
    <rPh sb="28" eb="30">
      <t>センタク</t>
    </rPh>
    <phoneticPr fontId="3"/>
  </si>
  <si>
    <t>2019年又は2020年の8月の1日当たりの飲食業の売上高（消費税及び地方消費税を除く）を計算してください。</t>
    <rPh sb="5" eb="6">
      <t>マタ</t>
    </rPh>
    <rPh sb="11" eb="12">
      <t>ネン</t>
    </rPh>
    <rPh sb="14" eb="15">
      <t>ガツ</t>
    </rPh>
    <phoneticPr fontId="3"/>
  </si>
  <si>
    <t>2019年又は2020年の8月の売上</t>
    <rPh sb="4" eb="5">
      <t>ネン</t>
    </rPh>
    <rPh sb="5" eb="6">
      <t>マタ</t>
    </rPh>
    <rPh sb="11" eb="12">
      <t>ネン</t>
    </rPh>
    <rPh sb="14" eb="15">
      <t>ガツ</t>
    </rPh>
    <rPh sb="16" eb="18">
      <t>ウリアゲ</t>
    </rPh>
    <phoneticPr fontId="3"/>
  </si>
  <si>
    <t>円　÷　３１　＝</t>
    <rPh sb="0" eb="1">
      <t>エン</t>
    </rPh>
    <phoneticPr fontId="3"/>
  </si>
  <si>
    <t>2021年の8月の1日当たりの飲食業の売上高を計算してください。</t>
    <rPh sb="4" eb="5">
      <t>ネン</t>
    </rPh>
    <rPh sb="7" eb="8">
      <t>ガツ</t>
    </rPh>
    <rPh sb="10" eb="11">
      <t>ニチ</t>
    </rPh>
    <rPh sb="11" eb="12">
      <t>ア</t>
    </rPh>
    <rPh sb="15" eb="18">
      <t>インショクギョウ</t>
    </rPh>
    <rPh sb="19" eb="22">
      <t>ウリアゲダカ</t>
    </rPh>
    <rPh sb="23" eb="25">
      <t>ケイサン</t>
    </rPh>
    <phoneticPr fontId="3"/>
  </si>
  <si>
    <t>2021年の8月の売上高</t>
    <rPh sb="7" eb="8">
      <t>ガツ</t>
    </rPh>
    <rPh sb="11" eb="12">
      <t>ダカ</t>
    </rPh>
    <phoneticPr fontId="3"/>
  </si>
  <si>
    <t>÷ ３１ ＝</t>
    <phoneticPr fontId="3"/>
  </si>
  <si>
    <t>◆減少額が500,000円以下の場合</t>
    <rPh sb="1" eb="4">
      <t>ゲンショウガク</t>
    </rPh>
    <rPh sb="12" eb="13">
      <t>エン</t>
    </rPh>
    <rPh sb="13" eb="15">
      <t>イカ</t>
    </rPh>
    <rPh sb="16" eb="18">
      <t>バアイ</t>
    </rPh>
    <phoneticPr fontId="3"/>
  </si>
  <si>
    <t>円⇒【A】</t>
    <rPh sb="0" eb="1">
      <t>エン</t>
    </rPh>
    <phoneticPr fontId="3"/>
  </si>
  <si>
    <t>◆減少額が500,001円以上の場合…１日当たりの支援金額【B】200,000円（定額）</t>
    <phoneticPr fontId="3"/>
  </si>
  <si>
    <t xml:space="preserve">    【B】 </t>
    <phoneticPr fontId="3"/>
  </si>
  <si>
    <t>【A】又は【B】の該当金額</t>
    <rPh sb="3" eb="4">
      <t>マタ</t>
    </rPh>
    <rPh sb="9" eb="11">
      <t>ガイトウ</t>
    </rPh>
    <rPh sb="11" eb="13">
      <t>キンガク</t>
    </rPh>
    <phoneticPr fontId="3"/>
  </si>
  <si>
    <t>☆2020年8月2日以降に営業を始めた方は次の計算式により、1日当たりの売上高①を算出してください。</t>
    <rPh sb="5" eb="6">
      <t>ネン</t>
    </rPh>
    <rPh sb="7" eb="8">
      <t>ガツ</t>
    </rPh>
    <rPh sb="9" eb="10">
      <t>ニチ</t>
    </rPh>
    <rPh sb="10" eb="12">
      <t>イコウ</t>
    </rPh>
    <rPh sb="13" eb="15">
      <t>エイギョウ</t>
    </rPh>
    <rPh sb="16" eb="17">
      <t>ハジ</t>
    </rPh>
    <rPh sb="19" eb="20">
      <t>カタ</t>
    </rPh>
    <rPh sb="21" eb="22">
      <t>ツギ</t>
    </rPh>
    <rPh sb="23" eb="26">
      <t>ケイサンシキ</t>
    </rPh>
    <rPh sb="31" eb="32">
      <t>ニチ</t>
    </rPh>
    <rPh sb="36" eb="39">
      <t>ウリアゲダカ</t>
    </rPh>
    <rPh sb="41" eb="43">
      <t>サンシュツ</t>
    </rPh>
    <phoneticPr fontId="3"/>
  </si>
  <si>
    <t>まん延防止等重点措置協力支援金（飲食店等）【８月分】申請書【支給金額の計算手順】</t>
    <rPh sb="30" eb="32">
      <t>シキュウ</t>
    </rPh>
    <rPh sb="32" eb="34">
      <t>キンガク</t>
    </rPh>
    <rPh sb="35" eb="37">
      <t>ケイサン</t>
    </rPh>
    <rPh sb="37" eb="39">
      <t>テジュン</t>
    </rPh>
    <phoneticPr fontId="3"/>
  </si>
  <si>
    <t>(13日、12日、11日又は10日)</t>
    <rPh sb="12" eb="13">
      <t>マタ</t>
    </rPh>
    <rPh sb="16" eb="17">
      <t>ニチ</t>
    </rPh>
    <phoneticPr fontId="3"/>
  </si>
  <si>
    <t>歴日数</t>
    <rPh sb="0" eb="1">
      <t>レキ</t>
    </rPh>
    <rPh sb="1" eb="3">
      <t>ニッスウ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</si>
</sst>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_ "/>
  </numFmts>
  <fonts count="19" x14ac:knownFonts="1">
    <font>
      <sz val="9"/>
      <color theme="1"/>
      <name val="Meiryo UI"/>
      <family val="2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Meiryo UI"/>
      <family val="2"/>
      <charset val="128"/>
    </font>
    <font>
      <sz val="9"/>
      <color rgb="FFFF0000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sz val="8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Meiryo UI"/>
      <family val="2"/>
      <charset val="128"/>
    </font>
    <font>
      <sz val="11"/>
      <color rgb="FF00B0F0"/>
      <name val="游ゴシック"/>
      <family val="3"/>
      <charset val="128"/>
    </font>
    <font>
      <sz val="8"/>
      <color rgb="FF00B0F0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6"/>
      <color theme="0"/>
      <name val="游ゴシック"/>
      <family val="3"/>
      <charset val="128"/>
    </font>
    <font>
      <b/>
      <sz val="16"/>
      <color theme="0"/>
      <name val="Meiryo UI"/>
      <family val="2"/>
      <charset val="128"/>
    </font>
    <font>
      <b/>
      <sz val="9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13" fillId="0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6" fillId="0" borderId="0" xfId="0" applyFont="1" applyProtection="1">
      <alignment vertical="center"/>
    </xf>
    <xf numFmtId="0" fontId="15" fillId="4" borderId="0" xfId="0" applyFont="1" applyFill="1" applyProtection="1">
      <alignment vertical="center"/>
    </xf>
    <xf numFmtId="0" fontId="2" fillId="4" borderId="0" xfId="0" applyFont="1" applyFill="1" applyProtection="1">
      <alignment vertical="center"/>
    </xf>
    <xf numFmtId="0" fontId="1" fillId="4" borderId="0" xfId="0" applyFont="1" applyFill="1" applyProtection="1">
      <alignment vertical="center"/>
    </xf>
    <xf numFmtId="0" fontId="13" fillId="4" borderId="0" xfId="0" applyFont="1" applyFill="1" applyProtection="1">
      <alignment vertical="center"/>
    </xf>
    <xf numFmtId="0" fontId="8" fillId="4" borderId="0" xfId="0" applyFont="1" applyFill="1" applyProtection="1">
      <alignment vertical="center"/>
    </xf>
    <xf numFmtId="0" fontId="14" fillId="4" borderId="0" xfId="0" applyFont="1" applyFill="1" applyProtection="1">
      <alignment vertical="center"/>
    </xf>
    <xf numFmtId="0" fontId="12" fillId="4" borderId="0" xfId="0" applyFont="1" applyFill="1" applyProtection="1">
      <alignment vertical="center"/>
    </xf>
    <xf numFmtId="0" fontId="7" fillId="4" borderId="0" xfId="0" applyFont="1" applyFill="1" applyProtection="1">
      <alignment vertical="center"/>
    </xf>
    <xf numFmtId="0" fontId="11" fillId="4" borderId="0" xfId="0" applyFont="1" applyFill="1" applyProtection="1">
      <alignment vertical="center"/>
    </xf>
    <xf numFmtId="0" fontId="11" fillId="4" borderId="7" xfId="0" applyFont="1" applyFill="1" applyBorder="1" applyProtection="1">
      <alignment vertical="center"/>
    </xf>
    <xf numFmtId="0" fontId="11" fillId="4" borderId="8" xfId="0" applyFont="1" applyFill="1" applyBorder="1" applyProtection="1">
      <alignment vertical="center"/>
    </xf>
    <xf numFmtId="0" fontId="11" fillId="4" borderId="9" xfId="0" applyFont="1" applyFill="1" applyBorder="1" applyProtection="1">
      <alignment vertical="center"/>
    </xf>
    <xf numFmtId="0" fontId="13" fillId="4" borderId="21" xfId="0" applyFont="1" applyFill="1" applyBorder="1" applyProtection="1">
      <alignment vertical="center"/>
    </xf>
    <xf numFmtId="0" fontId="18" fillId="4" borderId="0" xfId="0" applyFont="1" applyFill="1" applyBorder="1" applyProtection="1">
      <alignment vertical="center"/>
    </xf>
    <xf numFmtId="0" fontId="13" fillId="4" borderId="0" xfId="0" applyFont="1" applyFill="1" applyBorder="1" applyProtection="1">
      <alignment vertical="center"/>
    </xf>
    <xf numFmtId="0" fontId="13" fillId="4" borderId="22" xfId="0" applyFont="1" applyFill="1" applyBorder="1" applyProtection="1">
      <alignment vertical="center"/>
    </xf>
    <xf numFmtId="0" fontId="8" fillId="4" borderId="21" xfId="0" applyFont="1" applyFill="1" applyBorder="1" applyProtection="1">
      <alignment vertical="center"/>
    </xf>
    <xf numFmtId="0" fontId="8" fillId="4" borderId="0" xfId="0" applyFont="1" applyFill="1" applyBorder="1" applyProtection="1">
      <alignment vertical="center"/>
    </xf>
    <xf numFmtId="0" fontId="8" fillId="4" borderId="22" xfId="0" applyFont="1" applyFill="1" applyBorder="1" applyProtection="1">
      <alignment vertical="center"/>
    </xf>
    <xf numFmtId="0" fontId="14" fillId="4" borderId="21" xfId="0" applyFont="1" applyFill="1" applyBorder="1" applyProtection="1">
      <alignment vertical="center"/>
    </xf>
    <xf numFmtId="0" fontId="14" fillId="4" borderId="0" xfId="0" applyFont="1" applyFill="1" applyBorder="1" applyProtection="1">
      <alignment vertical="center"/>
    </xf>
    <xf numFmtId="0" fontId="14" fillId="4" borderId="22" xfId="0" applyFont="1" applyFill="1" applyBorder="1" applyProtection="1">
      <alignment vertical="center"/>
    </xf>
    <xf numFmtId="0" fontId="12" fillId="4" borderId="21" xfId="0" applyFont="1" applyFill="1" applyBorder="1" applyProtection="1">
      <alignment vertical="center"/>
    </xf>
    <xf numFmtId="0" fontId="12" fillId="4" borderId="0" xfId="0" applyFont="1" applyFill="1" applyBorder="1" applyProtection="1">
      <alignment vertical="center"/>
    </xf>
    <xf numFmtId="0" fontId="7" fillId="4" borderId="0" xfId="0" applyFont="1" applyFill="1" applyBorder="1" applyProtection="1">
      <alignment vertical="center"/>
    </xf>
    <xf numFmtId="0" fontId="12" fillId="4" borderId="22" xfId="0" applyFont="1" applyFill="1" applyBorder="1" applyProtection="1">
      <alignment vertical="center"/>
    </xf>
    <xf numFmtId="0" fontId="11" fillId="4" borderId="10" xfId="0" applyFont="1" applyFill="1" applyBorder="1" applyProtection="1">
      <alignment vertical="center"/>
    </xf>
    <xf numFmtId="0" fontId="11" fillId="4" borderId="11" xfId="0" applyFont="1" applyFill="1" applyBorder="1" applyProtection="1">
      <alignment vertical="center"/>
    </xf>
    <xf numFmtId="0" fontId="11" fillId="4" borderId="12" xfId="0" applyFont="1" applyFill="1" applyBorder="1" applyProtection="1">
      <alignment vertical="center"/>
    </xf>
    <xf numFmtId="0" fontId="5" fillId="4" borderId="0" xfId="0" applyFont="1" applyFill="1" applyProtection="1">
      <alignment vertical="center"/>
    </xf>
    <xf numFmtId="0" fontId="14" fillId="4" borderId="24" xfId="0" applyFont="1" applyFill="1" applyBorder="1" applyAlignment="1" applyProtection="1">
      <alignment vertical="center"/>
    </xf>
    <xf numFmtId="0" fontId="13" fillId="4" borderId="0" xfId="0" applyFont="1" applyFill="1" applyAlignment="1" applyProtection="1"/>
    <xf numFmtId="0" fontId="13" fillId="4" borderId="0" xfId="0" applyFont="1" applyFill="1" applyAlignment="1" applyProtection="1">
      <alignment horizontal="right" vertical="center"/>
    </xf>
    <xf numFmtId="0" fontId="13" fillId="4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horizontal="right" vertical="center"/>
    </xf>
    <xf numFmtId="0" fontId="8" fillId="4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vertical="center"/>
    </xf>
    <xf numFmtId="0" fontId="2" fillId="4" borderId="13" xfId="0" applyFont="1" applyFill="1" applyBorder="1" applyProtection="1">
      <alignment vertical="center"/>
    </xf>
    <xf numFmtId="0" fontId="2" fillId="4" borderId="14" xfId="0" applyFont="1" applyFill="1" applyBorder="1" applyProtection="1">
      <alignment vertical="center"/>
    </xf>
    <xf numFmtId="0" fontId="2" fillId="4" borderId="15" xfId="0" applyFont="1" applyFill="1" applyBorder="1" applyProtection="1">
      <alignment vertical="center"/>
    </xf>
    <xf numFmtId="0" fontId="1" fillId="4" borderId="16" xfId="0" applyFont="1" applyFill="1" applyBorder="1" applyProtection="1">
      <alignment vertical="center"/>
    </xf>
    <xf numFmtId="0" fontId="1" fillId="4" borderId="0" xfId="0" applyFont="1" applyFill="1" applyBorder="1" applyProtection="1">
      <alignment vertical="center"/>
    </xf>
    <xf numFmtId="0" fontId="6" fillId="4" borderId="0" xfId="0" applyFont="1" applyFill="1" applyBorder="1" applyProtection="1">
      <alignment vertical="center"/>
    </xf>
    <xf numFmtId="0" fontId="1" fillId="4" borderId="17" xfId="0" applyFont="1" applyFill="1" applyBorder="1" applyProtection="1">
      <alignment vertical="center"/>
    </xf>
    <xf numFmtId="0" fontId="6" fillId="4" borderId="0" xfId="0" applyFont="1" applyFill="1" applyProtection="1">
      <alignment vertical="center"/>
    </xf>
    <xf numFmtId="0" fontId="6" fillId="4" borderId="16" xfId="0" applyFont="1" applyFill="1" applyBorder="1" applyProtection="1">
      <alignment vertical="center"/>
    </xf>
    <xf numFmtId="0" fontId="6" fillId="4" borderId="17" xfId="0" applyFont="1" applyFill="1" applyBorder="1" applyProtection="1">
      <alignment vertical="center"/>
    </xf>
    <xf numFmtId="0" fontId="2" fillId="4" borderId="16" xfId="0" applyFont="1" applyFill="1" applyBorder="1" applyProtection="1">
      <alignment vertical="center"/>
    </xf>
    <xf numFmtId="0" fontId="2" fillId="4" borderId="0" xfId="0" applyFont="1" applyFill="1" applyBorder="1" applyProtection="1">
      <alignment vertical="center"/>
    </xf>
    <xf numFmtId="0" fontId="2" fillId="4" borderId="17" xfId="0" applyFont="1" applyFill="1" applyBorder="1" applyProtection="1">
      <alignment vertical="center"/>
    </xf>
    <xf numFmtId="0" fontId="2" fillId="4" borderId="18" xfId="0" applyFont="1" applyFill="1" applyBorder="1" applyProtection="1">
      <alignment vertical="center"/>
    </xf>
    <xf numFmtId="0" fontId="2" fillId="4" borderId="19" xfId="0" applyFont="1" applyFill="1" applyBorder="1" applyProtection="1">
      <alignment vertical="center"/>
    </xf>
    <xf numFmtId="0" fontId="2" fillId="4" borderId="20" xfId="0" applyFont="1" applyFill="1" applyBorder="1" applyProtection="1">
      <alignment vertical="center"/>
    </xf>
    <xf numFmtId="0" fontId="1" fillId="5" borderId="4" xfId="0" applyFont="1" applyFill="1" applyBorder="1" applyProtection="1">
      <alignment vertical="center"/>
    </xf>
    <xf numFmtId="0" fontId="1" fillId="5" borderId="5" xfId="0" applyFont="1" applyFill="1" applyBorder="1" applyProtection="1">
      <alignment vertical="center"/>
    </xf>
    <xf numFmtId="0" fontId="1" fillId="5" borderId="6" xfId="0" applyFont="1" applyFill="1" applyBorder="1" applyProtection="1">
      <alignment vertical="center"/>
    </xf>
    <xf numFmtId="0" fontId="14" fillId="4" borderId="0" xfId="0" applyFont="1" applyFill="1" applyBorder="1" applyAlignment="1" applyProtection="1">
      <alignment horizontal="center" vertical="center"/>
    </xf>
    <xf numFmtId="0" fontId="13" fillId="4" borderId="0" xfId="0" applyFont="1" applyFill="1" applyAlignment="1" applyProtection="1">
      <alignment horizontal="right"/>
    </xf>
    <xf numFmtId="0" fontId="13" fillId="4" borderId="0" xfId="0" applyFont="1" applyFill="1" applyBorder="1" applyAlignment="1" applyProtection="1"/>
    <xf numFmtId="0" fontId="13" fillId="0" borderId="0" xfId="0" applyFont="1" applyAlignment="1" applyProtection="1"/>
    <xf numFmtId="0" fontId="14" fillId="4" borderId="0" xfId="0" applyFont="1" applyFill="1" applyBorder="1" applyAlignment="1" applyProtection="1">
      <alignment horizontal="left" vertical="center"/>
    </xf>
    <xf numFmtId="0" fontId="2" fillId="4" borderId="0" xfId="0" applyFont="1" applyFill="1">
      <alignment vertical="center"/>
    </xf>
    <xf numFmtId="0" fontId="15" fillId="4" borderId="0" xfId="0" applyFont="1" applyFill="1">
      <alignment vertical="center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176" fontId="14" fillId="4" borderId="0" xfId="0" applyNumberFormat="1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176" fontId="14" fillId="4" borderId="1" xfId="0" applyNumberFormat="1" applyFont="1" applyFill="1" applyBorder="1" applyAlignment="1" applyProtection="1">
      <alignment horizontal="center" vertical="center"/>
    </xf>
    <xf numFmtId="176" fontId="14" fillId="4" borderId="2" xfId="0" applyNumberFormat="1" applyFont="1" applyFill="1" applyBorder="1" applyAlignment="1" applyProtection="1">
      <alignment horizontal="center" vertical="center"/>
    </xf>
    <xf numFmtId="176" fontId="14" fillId="4" borderId="3" xfId="0" applyNumberFormat="1" applyFont="1" applyFill="1" applyBorder="1" applyAlignment="1" applyProtection="1">
      <alignment horizontal="center" vertical="center"/>
    </xf>
    <xf numFmtId="0" fontId="13" fillId="4" borderId="0" xfId="0" applyFont="1" applyFill="1" applyAlignment="1" applyProtection="1">
      <alignment horizontal="left" vertical="center"/>
    </xf>
    <xf numFmtId="176" fontId="14" fillId="2" borderId="1" xfId="0" applyNumberFormat="1" applyFont="1" applyFill="1" applyBorder="1" applyAlignment="1" applyProtection="1">
      <alignment horizontal="center" vertical="center"/>
      <protection locked="0"/>
    </xf>
    <xf numFmtId="176" fontId="14" fillId="2" borderId="2" xfId="0" applyNumberFormat="1" applyFont="1" applyFill="1" applyBorder="1" applyAlignment="1" applyProtection="1">
      <alignment horizontal="center" vertical="center"/>
      <protection locked="0"/>
    </xf>
    <xf numFmtId="176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176" fontId="14" fillId="4" borderId="0" xfId="0" applyNumberFormat="1" applyFont="1" applyFill="1" applyBorder="1" applyAlignment="1" applyProtection="1">
      <alignment horizontal="center" vertical="center"/>
    </xf>
    <xf numFmtId="0" fontId="14" fillId="4" borderId="0" xfId="0" applyFont="1" applyFill="1" applyAlignment="1" applyProtection="1">
      <alignment horizontal="center" vertical="center"/>
    </xf>
    <xf numFmtId="178" fontId="14" fillId="4" borderId="0" xfId="0" applyNumberFormat="1" applyFont="1" applyFill="1" applyBorder="1" applyAlignment="1" applyProtection="1">
      <alignment horizontal="center" vertical="center"/>
    </xf>
    <xf numFmtId="177" fontId="14" fillId="6" borderId="1" xfId="0" applyNumberFormat="1" applyFont="1" applyFill="1" applyBorder="1" applyAlignment="1" applyProtection="1">
      <alignment horizontal="center" vertical="center"/>
    </xf>
    <xf numFmtId="177" fontId="14" fillId="6" borderId="2" xfId="0" applyNumberFormat="1" applyFont="1" applyFill="1" applyBorder="1" applyAlignment="1" applyProtection="1">
      <alignment horizontal="center" vertical="center"/>
    </xf>
    <xf numFmtId="177" fontId="14" fillId="6" borderId="3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6" fontId="9" fillId="4" borderId="27" xfId="0" applyNumberFormat="1" applyFont="1" applyFill="1" applyBorder="1" applyAlignment="1" applyProtection="1">
      <alignment horizontal="center" vertical="center"/>
    </xf>
    <xf numFmtId="0" fontId="10" fillId="4" borderId="28" xfId="0" applyFont="1" applyFill="1" applyBorder="1" applyAlignment="1" applyProtection="1">
      <alignment vertical="center"/>
    </xf>
    <xf numFmtId="0" fontId="10" fillId="4" borderId="29" xfId="0" applyFont="1" applyFill="1" applyBorder="1" applyAlignment="1" applyProtection="1">
      <alignment vertical="center"/>
    </xf>
    <xf numFmtId="0" fontId="10" fillId="4" borderId="30" xfId="0" applyFont="1" applyFill="1" applyBorder="1" applyAlignment="1" applyProtection="1">
      <alignment vertical="center"/>
    </xf>
    <xf numFmtId="0" fontId="10" fillId="4" borderId="26" xfId="0" applyFont="1" applyFill="1" applyBorder="1" applyAlignment="1" applyProtection="1">
      <alignment vertical="center"/>
    </xf>
    <xf numFmtId="0" fontId="10" fillId="4" borderId="31" xfId="0" applyFont="1" applyFill="1" applyBorder="1" applyAlignment="1" applyProtection="1">
      <alignment vertical="center"/>
    </xf>
    <xf numFmtId="176" fontId="2" fillId="4" borderId="1" xfId="0" applyNumberFormat="1" applyFont="1" applyFill="1" applyBorder="1" applyAlignment="1" applyProtection="1">
      <alignment horizontal="center" vertical="center"/>
    </xf>
    <xf numFmtId="176" fontId="2" fillId="4" borderId="2" xfId="0" applyNumberFormat="1" applyFont="1" applyFill="1" applyBorder="1" applyAlignment="1" applyProtection="1">
      <alignment horizontal="center" vertical="center"/>
    </xf>
    <xf numFmtId="176" fontId="2" fillId="4" borderId="3" xfId="0" applyNumberFormat="1" applyFont="1" applyFill="1" applyBorder="1" applyAlignment="1" applyProtection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 applyProtection="1">
      <alignment horizontal="center" vertical="center"/>
      <protection locked="0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177" fontId="14" fillId="4" borderId="1" xfId="0" applyNumberFormat="1" applyFont="1" applyFill="1" applyBorder="1" applyAlignment="1" applyProtection="1">
      <alignment horizontal="center" vertical="center"/>
    </xf>
    <xf numFmtId="177" fontId="14" fillId="4" borderId="2" xfId="0" applyNumberFormat="1" applyFont="1" applyFill="1" applyBorder="1" applyAlignment="1" applyProtection="1">
      <alignment horizontal="center" vertical="center"/>
    </xf>
    <xf numFmtId="177" fontId="14" fillId="4" borderId="3" xfId="0" applyNumberFormat="1" applyFont="1" applyFill="1" applyBorder="1" applyAlignment="1" applyProtection="1">
      <alignment horizontal="center" vertical="center"/>
    </xf>
    <xf numFmtId="178" fontId="14" fillId="4" borderId="1" xfId="0" applyNumberFormat="1" applyFont="1" applyFill="1" applyBorder="1" applyAlignment="1" applyProtection="1">
      <alignment horizontal="center" vertical="center"/>
    </xf>
    <xf numFmtId="178" fontId="14" fillId="4" borderId="2" xfId="0" applyNumberFormat="1" applyFont="1" applyFill="1" applyBorder="1" applyAlignment="1" applyProtection="1">
      <alignment horizontal="center" vertical="center"/>
    </xf>
    <xf numFmtId="178" fontId="14" fillId="4" borderId="3" xfId="0" applyNumberFormat="1" applyFont="1" applyFill="1" applyBorder="1" applyAlignment="1" applyProtection="1">
      <alignment horizontal="center" vertical="center"/>
    </xf>
    <xf numFmtId="0" fontId="16" fillId="3" borderId="24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2" fillId="7" borderId="25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40</xdr:row>
      <xdr:rowOff>123825</xdr:rowOff>
    </xdr:from>
    <xdr:to>
      <xdr:col>27</xdr:col>
      <xdr:colOff>19050</xdr:colOff>
      <xdr:row>42</xdr:row>
      <xdr:rowOff>0</xdr:rowOff>
    </xdr:to>
    <xdr:sp macro="" textlink="">
      <xdr:nvSpPr>
        <xdr:cNvPr id="8" name="角丸四角形 7"/>
        <xdr:cNvSpPr/>
      </xdr:nvSpPr>
      <xdr:spPr>
        <a:xfrm>
          <a:off x="990600" y="7658100"/>
          <a:ext cx="391477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黄色のセル以外は自動入力となっています。</a:t>
          </a:r>
        </a:p>
      </xdr:txBody>
    </xdr:sp>
    <xdr:clientData/>
  </xdr:twoCellAnchor>
  <xdr:twoCellAnchor>
    <xdr:from>
      <xdr:col>29</xdr:col>
      <xdr:colOff>134469</xdr:colOff>
      <xdr:row>0</xdr:row>
      <xdr:rowOff>44822</xdr:rowOff>
    </xdr:from>
    <xdr:to>
      <xdr:col>35</xdr:col>
      <xdr:colOff>40900</xdr:colOff>
      <xdr:row>0</xdr:row>
      <xdr:rowOff>301997</xdr:rowOff>
    </xdr:to>
    <xdr:sp macro="" textlink="">
      <xdr:nvSpPr>
        <xdr:cNvPr id="6" name="正方形/長方形 5"/>
        <xdr:cNvSpPr/>
      </xdr:nvSpPr>
      <xdr:spPr>
        <a:xfrm>
          <a:off x="5773269" y="44822"/>
          <a:ext cx="992281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</a:rPr>
            <a:t>1-4</a:t>
          </a:r>
          <a:r>
            <a:rPr kumimoji="1" lang="ja-JP" altLang="en-US" sz="900">
              <a:solidFill>
                <a:sysClr val="windowText" lastClr="000000"/>
              </a:solidFill>
            </a:rPr>
            <a:t>＞</a:t>
          </a:r>
        </a:p>
      </xdr:txBody>
    </xdr:sp>
    <xdr:clientData/>
  </xdr:twoCellAnchor>
  <xdr:twoCellAnchor>
    <xdr:from>
      <xdr:col>18</xdr:col>
      <xdr:colOff>14568</xdr:colOff>
      <xdr:row>1</xdr:row>
      <xdr:rowOff>3361</xdr:rowOff>
    </xdr:from>
    <xdr:to>
      <xdr:col>34</xdr:col>
      <xdr:colOff>136712</xdr:colOff>
      <xdr:row>2</xdr:row>
      <xdr:rowOff>291353</xdr:rowOff>
    </xdr:to>
    <xdr:sp macro="" textlink="">
      <xdr:nvSpPr>
        <xdr:cNvPr id="7" name="正方形/長方形 6"/>
        <xdr:cNvSpPr/>
      </xdr:nvSpPr>
      <xdr:spPr>
        <a:xfrm>
          <a:off x="3662643" y="346261"/>
          <a:ext cx="3017744" cy="611842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ja-JP" sz="9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【</a:t>
          </a:r>
          <a:r>
            <a:rPr lang="ja-JP" altLang="en-US" sz="9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まん延防止等重点措置協力支援金（飲食店等）</a:t>
          </a:r>
          <a:r>
            <a:rPr lang="ja-JP" sz="9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】</a:t>
          </a:r>
          <a:endParaRPr lang="ja-JP" sz="9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2</xdr:col>
      <xdr:colOff>123826</xdr:colOff>
      <xdr:row>11</xdr:row>
      <xdr:rowOff>190500</xdr:rowOff>
    </xdr:from>
    <xdr:to>
      <xdr:col>21</xdr:col>
      <xdr:colOff>95250</xdr:colOff>
      <xdr:row>15</xdr:row>
      <xdr:rowOff>26043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6" y="2495550"/>
          <a:ext cx="3800474" cy="711843"/>
        </a:xfrm>
        <a:prstGeom prst="rect">
          <a:avLst/>
        </a:prstGeom>
      </xdr:spPr>
    </xdr:pic>
    <xdr:clientData/>
  </xdr:twoCellAnchor>
  <xdr:twoCellAnchor>
    <xdr:from>
      <xdr:col>35</xdr:col>
      <xdr:colOff>161925</xdr:colOff>
      <xdr:row>2</xdr:row>
      <xdr:rowOff>0</xdr:rowOff>
    </xdr:from>
    <xdr:to>
      <xdr:col>57</xdr:col>
      <xdr:colOff>123570</xdr:colOff>
      <xdr:row>5</xdr:row>
      <xdr:rowOff>38100</xdr:rowOff>
    </xdr:to>
    <xdr:sp macro="" textlink="">
      <xdr:nvSpPr>
        <xdr:cNvPr id="9" name="角丸四角形 8"/>
        <xdr:cNvSpPr/>
      </xdr:nvSpPr>
      <xdr:spPr>
        <a:xfrm>
          <a:off x="6886575" y="666750"/>
          <a:ext cx="3943095" cy="657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黄色のセルを入力ください。</a:t>
          </a:r>
          <a:endParaRPr kumimoji="1" lang="en-US" altLang="ja-JP" sz="12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黄色のセル以外は自動計算となっています。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0"/>
  <sheetViews>
    <sheetView tabSelected="1" view="pageBreakPreview" topLeftCell="A16" zoomScaleNormal="100" zoomScaleSheetLayoutView="100" workbookViewId="0">
      <selection activeCell="AL3" sqref="AL3"/>
    </sheetView>
  </sheetViews>
  <sheetFormatPr defaultColWidth="2.7109375" defaultRowHeight="18.75" x14ac:dyDescent="0.2"/>
  <cols>
    <col min="1" max="1" width="2.7109375" style="1"/>
    <col min="2" max="2" width="2.7109375" style="1" customWidth="1"/>
    <col min="3" max="3" width="8.5703125" style="1" bestFit="1" customWidth="1"/>
    <col min="4" max="16384" width="2.7109375" style="1"/>
  </cols>
  <sheetData>
    <row r="1" spans="1:38" s="74" customFormat="1" ht="27" customHeight="1" x14ac:dyDescent="0.2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</row>
    <row r="2" spans="1:38" s="75" customFormat="1" ht="25.5" x14ac:dyDescent="0.2">
      <c r="A2" s="117" t="s">
        <v>18</v>
      </c>
      <c r="B2" s="118"/>
      <c r="C2" s="118"/>
      <c r="D2" s="118"/>
      <c r="E2" s="118"/>
      <c r="F2" s="118"/>
      <c r="G2" s="118"/>
      <c r="H2" s="118"/>
      <c r="I2" s="119"/>
      <c r="J2" s="119"/>
      <c r="K2" s="119"/>
      <c r="L2" s="12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8" s="74" customFormat="1" ht="25.5" customHeight="1" x14ac:dyDescent="0.2">
      <c r="A3" s="121" t="s">
        <v>14</v>
      </c>
      <c r="B3" s="122"/>
      <c r="C3" s="122"/>
      <c r="D3" s="122"/>
      <c r="E3" s="122"/>
      <c r="F3" s="123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5"/>
      <c r="Y3" s="126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76"/>
      <c r="AK3" s="76"/>
      <c r="AL3" s="76"/>
    </row>
    <row r="4" spans="1:38" ht="8.1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8" s="2" customFormat="1" ht="15.75" x14ac:dyDescent="0.2">
      <c r="A5" s="66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8"/>
      <c r="AH5" s="13"/>
    </row>
    <row r="6" spans="1:38" s="3" customFormat="1" ht="15.75" x14ac:dyDescent="0.2">
      <c r="A6" s="14" t="s">
        <v>19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8" s="4" customFormat="1" ht="15.75" x14ac:dyDescent="0.2">
      <c r="A7" s="83" t="s">
        <v>23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</row>
    <row r="8" spans="1:38" s="5" customFormat="1" ht="13.5" thickBot="1" x14ac:dyDescent="0.25">
      <c r="A8" s="15" t="s">
        <v>24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 t="s">
        <v>1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8" s="6" customFormat="1" ht="19.5" thickBot="1" x14ac:dyDescent="0.25">
      <c r="A9" s="16"/>
      <c r="B9" s="84"/>
      <c r="C9" s="85"/>
      <c r="D9" s="85"/>
      <c r="E9" s="85"/>
      <c r="F9" s="85"/>
      <c r="G9" s="86"/>
      <c r="H9" s="16" t="s">
        <v>25</v>
      </c>
      <c r="I9" s="16"/>
      <c r="J9" s="16"/>
      <c r="K9" s="16"/>
      <c r="L9" s="16"/>
      <c r="M9" s="16"/>
      <c r="N9" s="16"/>
      <c r="O9" s="80" t="str">
        <f>IF(ISBLANK(B9),"",ROUNDUP(B9/31,0))</f>
        <v/>
      </c>
      <c r="P9" s="81"/>
      <c r="Q9" s="81"/>
      <c r="R9" s="81"/>
      <c r="S9" s="81"/>
      <c r="T9" s="82"/>
      <c r="U9" s="16" t="s">
        <v>0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8" s="7" customFormat="1" ht="12.75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 t="s">
        <v>8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8" s="8" customFormat="1" ht="3.6" customHeight="1" x14ac:dyDescent="0.2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  <c r="AG11" s="19"/>
      <c r="AH11" s="19"/>
    </row>
    <row r="12" spans="1:38" s="4" customFormat="1" ht="15.75" x14ac:dyDescent="0.2">
      <c r="A12" s="14"/>
      <c r="B12" s="23"/>
      <c r="C12" s="24" t="s">
        <v>34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  <c r="AG12" s="14"/>
      <c r="AH12" s="14"/>
    </row>
    <row r="13" spans="1:38" s="4" customFormat="1" ht="15.75" x14ac:dyDescent="0.2">
      <c r="A13" s="14"/>
      <c r="B13" s="23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6"/>
      <c r="AG13" s="14"/>
      <c r="AH13" s="14"/>
    </row>
    <row r="14" spans="1:38" s="4" customFormat="1" ht="15.75" x14ac:dyDescent="0.2">
      <c r="A14" s="14"/>
      <c r="B14" s="23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6"/>
      <c r="AG14" s="14"/>
      <c r="AH14" s="14"/>
    </row>
    <row r="15" spans="1:38" s="5" customFormat="1" ht="21.75" customHeight="1" x14ac:dyDescent="0.2">
      <c r="A15" s="15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9"/>
      <c r="AG15" s="15"/>
      <c r="AH15" s="15"/>
    </row>
    <row r="16" spans="1:38" s="5" customFormat="1" ht="13.5" thickBot="1" x14ac:dyDescent="0.25">
      <c r="A16" s="15"/>
      <c r="B16" s="27"/>
      <c r="C16" s="28" t="s">
        <v>9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 t="s">
        <v>37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 t="s">
        <v>1</v>
      </c>
      <c r="Z16" s="28"/>
      <c r="AA16" s="28"/>
      <c r="AB16" s="28"/>
      <c r="AC16" s="28"/>
      <c r="AD16" s="28"/>
      <c r="AE16" s="28"/>
      <c r="AF16" s="29"/>
      <c r="AG16" s="15"/>
      <c r="AH16" s="15"/>
    </row>
    <row r="17" spans="1:34" s="6" customFormat="1" ht="24.75" customHeight="1" thickBot="1" x14ac:dyDescent="0.25">
      <c r="A17" s="16"/>
      <c r="B17" s="30"/>
      <c r="C17" s="84"/>
      <c r="D17" s="85"/>
      <c r="E17" s="85"/>
      <c r="F17" s="85"/>
      <c r="G17" s="85"/>
      <c r="H17" s="86"/>
      <c r="I17" s="31" t="s">
        <v>0</v>
      </c>
      <c r="J17" s="79" t="s">
        <v>10</v>
      </c>
      <c r="K17" s="79"/>
      <c r="L17" s="79"/>
      <c r="M17" s="87"/>
      <c r="N17" s="84"/>
      <c r="O17" s="85"/>
      <c r="P17" s="85"/>
      <c r="Q17" s="85"/>
      <c r="R17" s="85"/>
      <c r="S17" s="86"/>
      <c r="T17" s="31" t="s">
        <v>11</v>
      </c>
      <c r="U17" s="79" t="s">
        <v>12</v>
      </c>
      <c r="V17" s="79"/>
      <c r="W17" s="79"/>
      <c r="X17" s="78"/>
      <c r="Y17" s="80" t="str">
        <f>IF(ISBLANK(C17),"",IF(ISBLANK(N17),"",ROUNDUP(C17/N17,0)))</f>
        <v/>
      </c>
      <c r="Z17" s="81"/>
      <c r="AA17" s="81"/>
      <c r="AB17" s="81"/>
      <c r="AC17" s="81"/>
      <c r="AD17" s="82"/>
      <c r="AE17" s="77" t="s">
        <v>0</v>
      </c>
      <c r="AF17" s="32"/>
      <c r="AG17" s="16"/>
      <c r="AH17" s="16"/>
    </row>
    <row r="18" spans="1:34" s="7" customFormat="1" ht="12.75" x14ac:dyDescent="0.2">
      <c r="A18" s="17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 t="s">
        <v>8</v>
      </c>
      <c r="Z18" s="34"/>
      <c r="AA18" s="34"/>
      <c r="AB18" s="34"/>
      <c r="AC18" s="34"/>
      <c r="AD18" s="34"/>
      <c r="AE18" s="34"/>
      <c r="AF18" s="36"/>
      <c r="AG18" s="17"/>
      <c r="AH18" s="17"/>
    </row>
    <row r="19" spans="1:34" s="8" customFormat="1" ht="3.95" customHeight="1" x14ac:dyDescent="0.2">
      <c r="A19" s="19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  <c r="AG19" s="19"/>
      <c r="AH19" s="19"/>
    </row>
    <row r="20" spans="1:34" s="9" customFormat="1" ht="8.1" customHeight="1" x14ac:dyDescent="0.2">
      <c r="A20" s="19"/>
      <c r="B20" s="40" t="str">
        <f>IF(O9&lt;&gt;"",O9,IF(Y17&lt;&gt;"",Y17,""))</f>
        <v/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s="4" customFormat="1" ht="15.75" x14ac:dyDescent="0.2">
      <c r="A21" s="14"/>
      <c r="B21" s="14"/>
      <c r="C21" s="14"/>
      <c r="D21" s="14" t="s">
        <v>26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s="5" customFormat="1" ht="13.5" thickBot="1" x14ac:dyDescent="0.25">
      <c r="A22" s="15"/>
      <c r="B22" s="15"/>
      <c r="C22" s="15"/>
      <c r="D22" s="15" t="s">
        <v>27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 t="s">
        <v>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 t="s">
        <v>16</v>
      </c>
      <c r="AA22" s="15"/>
      <c r="AB22" s="15"/>
      <c r="AC22" s="15"/>
      <c r="AD22" s="15"/>
      <c r="AE22" s="15"/>
      <c r="AF22" s="15"/>
      <c r="AG22" s="15"/>
      <c r="AH22" s="15"/>
    </row>
    <row r="23" spans="1:34" s="6" customFormat="1" ht="19.5" thickBot="1" x14ac:dyDescent="0.25">
      <c r="A23" s="16"/>
      <c r="B23" s="16"/>
      <c r="C23" s="16"/>
      <c r="D23" s="84"/>
      <c r="E23" s="85"/>
      <c r="F23" s="85"/>
      <c r="G23" s="85"/>
      <c r="H23" s="85"/>
      <c r="I23" s="86"/>
      <c r="J23" s="41" t="s">
        <v>0</v>
      </c>
      <c r="K23" s="92" t="s">
        <v>28</v>
      </c>
      <c r="L23" s="92"/>
      <c r="M23" s="92"/>
      <c r="N23" s="87"/>
      <c r="O23" s="80" t="str">
        <f>IF(B20&lt;&gt;"",IF(ISBLANK(D23),"",ROUNDUP(D23/31,0)),"")</f>
        <v/>
      </c>
      <c r="P23" s="81"/>
      <c r="Q23" s="81"/>
      <c r="R23" s="81"/>
      <c r="S23" s="81"/>
      <c r="T23" s="82"/>
      <c r="U23" s="16" t="s">
        <v>3</v>
      </c>
      <c r="V23" s="16"/>
      <c r="W23" s="16"/>
      <c r="X23" s="16"/>
      <c r="Y23" s="16"/>
      <c r="Z23" s="111" t="str">
        <f>IF(O23="","",B20-O23)</f>
        <v/>
      </c>
      <c r="AA23" s="112"/>
      <c r="AB23" s="112"/>
      <c r="AC23" s="112"/>
      <c r="AD23" s="112"/>
      <c r="AE23" s="113"/>
      <c r="AF23" s="16" t="s">
        <v>0</v>
      </c>
      <c r="AG23" s="16"/>
      <c r="AH23" s="16"/>
    </row>
    <row r="24" spans="1:34" s="7" customFormat="1" ht="12.75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 t="s">
        <v>8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8" t="s">
        <v>17</v>
      </c>
      <c r="AA24" s="17"/>
      <c r="AB24" s="17"/>
      <c r="AC24" s="17"/>
      <c r="AD24" s="17"/>
      <c r="AE24" s="17"/>
      <c r="AF24" s="17"/>
      <c r="AG24" s="17"/>
      <c r="AH24" s="17"/>
    </row>
    <row r="25" spans="1:34" s="72" customFormat="1" ht="15.75" customHeight="1" x14ac:dyDescent="0.35">
      <c r="A25" s="42"/>
      <c r="B25" s="42"/>
      <c r="C25" s="42"/>
      <c r="D25" s="42" t="s">
        <v>29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70"/>
      <c r="X25" s="70"/>
      <c r="Y25" s="71"/>
      <c r="Z25" s="71"/>
      <c r="AA25" s="71"/>
      <c r="AB25" s="71"/>
      <c r="AC25" s="71"/>
      <c r="AD25" s="71"/>
      <c r="AE25" s="42"/>
      <c r="AF25" s="42"/>
      <c r="AG25" s="42"/>
      <c r="AH25" s="42"/>
    </row>
    <row r="26" spans="1:34" s="5" customFormat="1" ht="13.5" thickBot="1" x14ac:dyDescent="0.25">
      <c r="A26" s="15"/>
      <c r="B26" s="15"/>
      <c r="C26" s="15"/>
      <c r="D26" s="15"/>
      <c r="E26" s="15"/>
      <c r="F26" s="15" t="s">
        <v>16</v>
      </c>
      <c r="G26" s="15"/>
      <c r="H26" s="15"/>
      <c r="I26" s="15"/>
      <c r="J26" s="15"/>
      <c r="K26" s="15"/>
      <c r="L26" s="15"/>
      <c r="M26" s="15"/>
      <c r="N26" s="15"/>
      <c r="O26" s="15"/>
      <c r="P26" s="15" t="s">
        <v>4</v>
      </c>
      <c r="Q26" s="15"/>
      <c r="R26" s="15"/>
      <c r="S26" s="45"/>
      <c r="T26" s="46"/>
      <c r="U26" s="46"/>
      <c r="V26" s="46"/>
      <c r="W26" s="46"/>
      <c r="X26" s="46"/>
      <c r="Y26" s="46"/>
      <c r="Z26" s="46"/>
      <c r="AA26" s="15"/>
      <c r="AB26" s="46"/>
      <c r="AC26" s="15"/>
      <c r="AD26" s="15"/>
      <c r="AE26" s="15"/>
      <c r="AF26" s="15"/>
      <c r="AG26" s="15"/>
      <c r="AH26" s="15"/>
    </row>
    <row r="27" spans="1:34" s="6" customFormat="1" ht="19.5" thickBot="1" x14ac:dyDescent="0.25">
      <c r="A27" s="16"/>
      <c r="B27" s="16"/>
      <c r="C27" s="16"/>
      <c r="D27" s="16"/>
      <c r="E27" s="16"/>
      <c r="F27" s="80" t="str">
        <f>IF(Z23="","",IF(Z23&lt;=500000,Z23,""))</f>
        <v/>
      </c>
      <c r="G27" s="81"/>
      <c r="H27" s="81"/>
      <c r="I27" s="81"/>
      <c r="J27" s="82"/>
      <c r="K27" s="16" t="s">
        <v>0</v>
      </c>
      <c r="L27" s="92" t="s">
        <v>13</v>
      </c>
      <c r="M27" s="92"/>
      <c r="N27" s="92"/>
      <c r="O27" s="87"/>
      <c r="P27" s="114" t="str">
        <f>IF(F27="","",F27*0.4)</f>
        <v/>
      </c>
      <c r="Q27" s="115"/>
      <c r="R27" s="115"/>
      <c r="S27" s="115"/>
      <c r="T27" s="115"/>
      <c r="U27" s="116"/>
      <c r="V27" s="16" t="s">
        <v>30</v>
      </c>
      <c r="W27" s="47"/>
      <c r="X27" s="47"/>
      <c r="Y27" s="47"/>
      <c r="Z27" s="94" t="str">
        <f>IF(P27="","",IF(200000&lt;P27,200000,ROUNDUP(P27,-3)))</f>
        <v/>
      </c>
      <c r="AA27" s="95"/>
      <c r="AB27" s="95"/>
      <c r="AC27" s="95"/>
      <c r="AD27" s="95"/>
      <c r="AE27" s="96"/>
      <c r="AF27" s="16" t="s">
        <v>0</v>
      </c>
      <c r="AG27" s="16"/>
      <c r="AH27" s="16"/>
    </row>
    <row r="28" spans="1:34" s="7" customFormat="1" ht="12.7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48" t="s">
        <v>15</v>
      </c>
      <c r="AA28" s="17"/>
      <c r="AB28" s="17"/>
      <c r="AC28" s="17"/>
      <c r="AD28" s="17"/>
      <c r="AE28" s="17"/>
      <c r="AF28" s="17"/>
      <c r="AG28" s="17"/>
      <c r="AH28" s="17"/>
    </row>
    <row r="29" spans="1:34" s="4" customFormat="1" ht="15.75" x14ac:dyDescent="0.2">
      <c r="A29" s="14"/>
      <c r="B29" s="14"/>
      <c r="C29" s="14"/>
      <c r="D29" s="14" t="s">
        <v>31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43"/>
      <c r="X29" s="43"/>
      <c r="Y29" s="44"/>
      <c r="Z29" s="44"/>
      <c r="AA29" s="44"/>
      <c r="AB29" s="44"/>
      <c r="AC29" s="44"/>
      <c r="AD29" s="44"/>
      <c r="AE29" s="14"/>
      <c r="AF29" s="14"/>
      <c r="AG29" s="14"/>
      <c r="AH29" s="14"/>
    </row>
    <row r="30" spans="1:34" s="5" customFormat="1" ht="13.5" thickBo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45"/>
      <c r="T30" s="46"/>
      <c r="U30" s="46"/>
      <c r="V30" s="46"/>
      <c r="W30" s="46"/>
      <c r="X30" s="46"/>
      <c r="Y30" s="46"/>
      <c r="Z30" s="46"/>
      <c r="AA30" s="15"/>
      <c r="AB30" s="46"/>
      <c r="AC30" s="15"/>
      <c r="AD30" s="15"/>
      <c r="AE30" s="15"/>
      <c r="AF30" s="15"/>
      <c r="AG30" s="15"/>
      <c r="AH30" s="15"/>
    </row>
    <row r="31" spans="1:34" s="6" customFormat="1" ht="19.5" thickBot="1" x14ac:dyDescent="0.25">
      <c r="A31" s="16"/>
      <c r="B31" s="16"/>
      <c r="C31" s="16"/>
      <c r="D31" s="16"/>
      <c r="E31" s="16"/>
      <c r="F31" s="91"/>
      <c r="G31" s="91"/>
      <c r="H31" s="91"/>
      <c r="I31" s="91"/>
      <c r="J31" s="91"/>
      <c r="K31" s="16"/>
      <c r="L31" s="92"/>
      <c r="M31" s="92"/>
      <c r="N31" s="92"/>
      <c r="O31" s="79"/>
      <c r="P31" s="93"/>
      <c r="Q31" s="93"/>
      <c r="R31" s="93"/>
      <c r="S31" s="93"/>
      <c r="T31" s="93"/>
      <c r="U31" s="93"/>
      <c r="V31" s="16"/>
      <c r="W31" s="47"/>
      <c r="X31" s="69" t="s">
        <v>32</v>
      </c>
      <c r="Y31" s="73"/>
      <c r="Z31" s="94" t="str">
        <f>IF(Z23="","",IF(Z23&gt;=500001,200000,""))</f>
        <v/>
      </c>
      <c r="AA31" s="95"/>
      <c r="AB31" s="95"/>
      <c r="AC31" s="95"/>
      <c r="AD31" s="95"/>
      <c r="AE31" s="96"/>
      <c r="AF31" s="16" t="s">
        <v>0</v>
      </c>
      <c r="AG31" s="16"/>
      <c r="AH31" s="16"/>
    </row>
    <row r="32" spans="1:34" s="7" customFormat="1" ht="12.7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8" t="s">
        <v>15</v>
      </c>
      <c r="AA32" s="17"/>
      <c r="AB32" s="17"/>
      <c r="AC32" s="17"/>
      <c r="AD32" s="17"/>
      <c r="AE32" s="17"/>
      <c r="AF32" s="17"/>
      <c r="AG32" s="17"/>
      <c r="AH32" s="17"/>
    </row>
    <row r="33" spans="1:34" s="7" customFormat="1" ht="13.5" thickBo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9"/>
      <c r="AA33" s="17"/>
      <c r="AB33" s="17"/>
      <c r="AC33" s="17"/>
      <c r="AD33" s="17"/>
      <c r="AE33" s="17"/>
      <c r="AF33" s="17"/>
      <c r="AG33" s="17"/>
      <c r="AH33" s="17"/>
    </row>
    <row r="34" spans="1:34" ht="3.95" customHeight="1" thickTop="1" x14ac:dyDescent="0.2">
      <c r="A34" s="12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2"/>
      <c r="AG34" s="12"/>
      <c r="AH34" s="12"/>
    </row>
    <row r="35" spans="1:34" s="2" customFormat="1" ht="16.5" thickBot="1" x14ac:dyDescent="0.25">
      <c r="A35" s="13"/>
      <c r="B35" s="53"/>
      <c r="C35" s="25" t="s">
        <v>20</v>
      </c>
      <c r="D35" s="54"/>
      <c r="E35" s="54"/>
      <c r="F35" s="54"/>
      <c r="G35" s="54"/>
      <c r="H35" s="54"/>
      <c r="I35" s="54"/>
      <c r="J35" s="54"/>
      <c r="K35" s="54"/>
      <c r="L35" s="54"/>
      <c r="M35" s="54" t="s">
        <v>21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5" t="s">
        <v>7</v>
      </c>
      <c r="Z35" s="54"/>
      <c r="AA35" s="54"/>
      <c r="AB35" s="54"/>
      <c r="AC35" s="54"/>
      <c r="AD35" s="54"/>
      <c r="AE35" s="54"/>
      <c r="AF35" s="56"/>
      <c r="AG35" s="13"/>
      <c r="AH35" s="13"/>
    </row>
    <row r="36" spans="1:34" s="10" customFormat="1" ht="13.5" customHeight="1" thickBot="1" x14ac:dyDescent="0.25">
      <c r="A36" s="57"/>
      <c r="B36" s="58"/>
      <c r="C36" s="55" t="s">
        <v>33</v>
      </c>
      <c r="D36" s="55"/>
      <c r="E36" s="55"/>
      <c r="F36" s="55"/>
      <c r="G36" s="55"/>
      <c r="H36" s="55"/>
      <c r="I36" s="55"/>
      <c r="J36" s="55"/>
      <c r="K36" s="55"/>
      <c r="L36" s="55"/>
      <c r="M36" s="88" t="s">
        <v>36</v>
      </c>
      <c r="N36" s="89"/>
      <c r="O36" s="89"/>
      <c r="P36" s="89"/>
      <c r="Q36" s="89"/>
      <c r="R36" s="89"/>
      <c r="S36" s="90"/>
      <c r="T36" s="55"/>
      <c r="U36" s="55"/>
      <c r="V36" s="99" t="str">
        <f>IF(C37&lt;&gt;"",IF(ISBLANK(M37),"",C37*M37),"")</f>
        <v/>
      </c>
      <c r="W36" s="100"/>
      <c r="X36" s="100"/>
      <c r="Y36" s="100"/>
      <c r="Z36" s="100"/>
      <c r="AA36" s="100"/>
      <c r="AB36" s="100"/>
      <c r="AC36" s="100"/>
      <c r="AD36" s="101"/>
      <c r="AE36" s="55"/>
      <c r="AF36" s="59"/>
      <c r="AG36" s="57"/>
      <c r="AH36" s="57"/>
    </row>
    <row r="37" spans="1:34" ht="19.5" thickBot="1" x14ac:dyDescent="0.25">
      <c r="A37" s="12"/>
      <c r="B37" s="60"/>
      <c r="C37" s="105" t="str">
        <f>IF(Z27&lt;&gt;"",Z27,IF(Z31&lt;&gt;"",Z31,""))</f>
        <v/>
      </c>
      <c r="D37" s="106"/>
      <c r="E37" s="106"/>
      <c r="F37" s="106"/>
      <c r="G37" s="106"/>
      <c r="H37" s="107"/>
      <c r="I37" s="61" t="s">
        <v>6</v>
      </c>
      <c r="J37" s="61"/>
      <c r="K37" s="61"/>
      <c r="L37" s="61"/>
      <c r="M37" s="108"/>
      <c r="N37" s="109"/>
      <c r="O37" s="109"/>
      <c r="P37" s="109"/>
      <c r="Q37" s="109"/>
      <c r="R37" s="110"/>
      <c r="S37" s="61" t="s">
        <v>5</v>
      </c>
      <c r="T37" s="61"/>
      <c r="U37" s="61"/>
      <c r="V37" s="102"/>
      <c r="W37" s="103"/>
      <c r="X37" s="103"/>
      <c r="Y37" s="103"/>
      <c r="Z37" s="103"/>
      <c r="AA37" s="103"/>
      <c r="AB37" s="103"/>
      <c r="AC37" s="103"/>
      <c r="AD37" s="104"/>
      <c r="AE37" s="61" t="s">
        <v>0</v>
      </c>
      <c r="AF37" s="62"/>
      <c r="AG37" s="12"/>
      <c r="AH37" s="12"/>
    </row>
    <row r="38" spans="1:34" ht="3.95" customHeight="1" thickBot="1" x14ac:dyDescent="0.25">
      <c r="A38" s="12"/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5"/>
      <c r="AG38" s="12"/>
      <c r="AH38" s="12"/>
    </row>
    <row r="39" spans="1:34" ht="18.75" customHeight="1" thickTop="1" x14ac:dyDescent="0.2">
      <c r="A39" s="12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12"/>
      <c r="AH39" s="12"/>
    </row>
    <row r="40" spans="1:34" x14ac:dyDescent="0.2">
      <c r="A40" s="12"/>
      <c r="B40" s="12"/>
      <c r="C40" s="61"/>
      <c r="D40" s="61"/>
      <c r="E40" s="61"/>
      <c r="F40" s="61"/>
      <c r="G40" s="61"/>
      <c r="H40" s="61"/>
      <c r="I40" s="12"/>
      <c r="J40" s="12"/>
      <c r="K40" s="12"/>
      <c r="L40" s="12"/>
      <c r="M40" s="61"/>
      <c r="N40" s="61"/>
      <c r="O40" s="61"/>
      <c r="P40" s="61"/>
      <c r="Q40" s="61"/>
      <c r="R40" s="61"/>
      <c r="S40" s="12"/>
      <c r="T40" s="12"/>
      <c r="U40" s="12"/>
      <c r="V40" s="12"/>
      <c r="W40" s="12"/>
      <c r="X40" s="12"/>
      <c r="Y40" s="61"/>
      <c r="Z40" s="61"/>
      <c r="AA40" s="61"/>
      <c r="AB40" s="61"/>
      <c r="AC40" s="61"/>
      <c r="AD40" s="61"/>
      <c r="AE40" s="12"/>
      <c r="AF40" s="12"/>
      <c r="AG40" s="12"/>
      <c r="AH40" s="12"/>
    </row>
  </sheetData>
  <mergeCells count="29">
    <mergeCell ref="A1:AI1"/>
    <mergeCell ref="V36:AD37"/>
    <mergeCell ref="C37:H37"/>
    <mergeCell ref="M37:R37"/>
    <mergeCell ref="D23:I23"/>
    <mergeCell ref="K23:N23"/>
    <mergeCell ref="O23:T23"/>
    <mergeCell ref="Z23:AE23"/>
    <mergeCell ref="F27:J27"/>
    <mergeCell ref="L27:O27"/>
    <mergeCell ref="P27:U27"/>
    <mergeCell ref="Z27:AE27"/>
    <mergeCell ref="A2:L2"/>
    <mergeCell ref="A3:E3"/>
    <mergeCell ref="F3:X3"/>
    <mergeCell ref="Y3:AI3"/>
    <mergeCell ref="M36:S36"/>
    <mergeCell ref="F31:J31"/>
    <mergeCell ref="L31:O31"/>
    <mergeCell ref="P31:U31"/>
    <mergeCell ref="Z31:AE31"/>
    <mergeCell ref="U17:W17"/>
    <mergeCell ref="Y17:AD17"/>
    <mergeCell ref="A7:AH7"/>
    <mergeCell ref="B9:G9"/>
    <mergeCell ref="O9:T9"/>
    <mergeCell ref="C17:H17"/>
    <mergeCell ref="J17:M17"/>
    <mergeCell ref="N17:S17"/>
  </mergeCells>
  <phoneticPr fontId="3"/>
  <dataValidations count="1">
    <dataValidation type="list" allowBlank="1" showInputMessage="1" showErrorMessage="1" sqref="M37:R37">
      <formula1>"13,12,11,10"</formula1>
    </dataValidation>
  </dataValidations>
  <printOptions horizontalCentered="1"/>
  <pageMargins left="0.25" right="0.25" top="0.75" bottom="0.75" header="0.3" footer="0.3"/>
  <pageSetup paperSize="9" orientation="portrait" r:id="rId1"/>
  <headerFooter>
    <oddFooter xml:space="preserve">&amp;C３－２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大企業</vt:lpstr>
      <vt:lpstr>大企業!Print_Area</vt:lpstr>
    </vt:vector>
  </TitlesOfParts>
  <Company>TOPPAN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WTD20110025</dc:creator>
  <cp:lastModifiedBy>木間洋輔</cp:lastModifiedBy>
  <cp:lastPrinted>2021-08-25T08:48:50Z</cp:lastPrinted>
  <dcterms:created xsi:type="dcterms:W3CDTF">2021-05-27T09:53:56Z</dcterms:created>
  <dcterms:modified xsi:type="dcterms:W3CDTF">2021-08-26T04:27:26Z</dcterms:modified>
</cp:coreProperties>
</file>