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codeName="ThisWorkbook"/>
  <xr:revisionPtr revIDLastSave="0" documentId="8_{4A3EBB42-5240-4527-9089-B93F4710B5CC}" xr6:coauthVersionLast="47" xr6:coauthVersionMax="47" xr10:uidLastSave="{00000000-0000-0000-0000-000000000000}"/>
  <bookViews>
    <workbookView xWindow="-108" yWindow="-108" windowWidth="23256" windowHeight="14856" xr2:uid="{00000000-000D-0000-FFFF-FFFF00000000}"/>
  </bookViews>
  <sheets>
    <sheet name="入力表" sheetId="17" r:id="rId1"/>
    <sheet name="月計表①" sheetId="9" r:id="rId2"/>
    <sheet name="申告書" sheetId="15" r:id="rId3"/>
    <sheet name="領収書①" sheetId="12" r:id="rId4"/>
    <sheet name="領収書① (手入力)" sheetId="22" r:id="rId5"/>
    <sheet name="ｺｰﾄﾞ一覧（50音順）" sheetId="7" state="hidden" r:id="rId6"/>
    <sheet name="ｺｰﾄﾞ一覧（ｺｰﾄﾞ順）" sheetId="8" state="hidden" r:id="rId7"/>
  </sheets>
  <externalReferences>
    <externalReference r:id="rId8"/>
    <externalReference r:id="rId9"/>
  </externalReferences>
  <definedNames>
    <definedName name="_xlnm._FilterDatabase" localSheetId="3" hidden="1">領収書①!$B$20:$Q$38</definedName>
    <definedName name="_xlnm._FilterDatabase" localSheetId="4" hidden="1">'領収書① (手入力)'!$B$20:$Q$38</definedName>
    <definedName name="_xlnm.Print_Area" localSheetId="6">'ｺｰﾄﾞ一覧（ｺｰﾄﾞ順）'!$A$1:$C$27</definedName>
    <definedName name="_xlnm.Print_Area" localSheetId="1">月計表①!$A$1:$P$44</definedName>
    <definedName name="_xlnm.Print_Area" localSheetId="2">申告書!$A$1:$R$49</definedName>
    <definedName name="_xlnm.Print_Area" localSheetId="3">領収書①!$A$1:$BA$40</definedName>
    <definedName name="_xlnm.Print_Area" localSheetId="4">'領収書① (手入力)'!$A$1:$BA$40</definedName>
    <definedName name="ああ" comment="申告内容" localSheetId="1">[1]税率・納付場所!#REF!</definedName>
    <definedName name="ああ" comment="申告内容">[1]税率・納付場所!#REF!</definedName>
    <definedName name="振興局" localSheetId="6">[2]入力欄!$P$3:$S$23</definedName>
    <definedName name="申告内容" comment="申告内容" localSheetId="1">[1]税率・納付場所!#REF!</definedName>
    <definedName name="申告内容" comment="申告内容" localSheetId="2">[1]税率・納付場所!#REF!</definedName>
    <definedName name="申告内容" comment="申告内容">[1]税率・納付場所!#REF!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15" l="1"/>
  <c r="E8" i="9"/>
  <c r="J44" i="15" l="1"/>
  <c r="N27" i="15"/>
  <c r="N31" i="15" s="1"/>
  <c r="N28" i="15"/>
  <c r="N30" i="15"/>
  <c r="D18" i="17"/>
  <c r="G18" i="15"/>
  <c r="D4" i="9"/>
  <c r="B4" i="9"/>
  <c r="A19" i="15"/>
  <c r="A21" i="15"/>
  <c r="D22" i="22"/>
  <c r="F21" i="22"/>
  <c r="B21" i="22"/>
  <c r="F21" i="12"/>
  <c r="B21" i="12" l="1"/>
  <c r="K21" i="22"/>
  <c r="K21" i="12"/>
  <c r="Q27" i="22" l="1"/>
  <c r="P27" i="22"/>
  <c r="AZ27" i="22" s="1"/>
  <c r="O27" i="22"/>
  <c r="N27" i="22"/>
  <c r="AF27" i="22" s="1"/>
  <c r="M27" i="22"/>
  <c r="AE27" i="22" s="1"/>
  <c r="L27" i="22"/>
  <c r="AD27" i="22" s="1"/>
  <c r="K27" i="22"/>
  <c r="AC27" i="22" s="1"/>
  <c r="J27" i="22"/>
  <c r="AT27" i="22" s="1"/>
  <c r="I27" i="22"/>
  <c r="AS27" i="22" s="1"/>
  <c r="Q26" i="22"/>
  <c r="BA26" i="22" s="1"/>
  <c r="P26" i="22"/>
  <c r="AZ26" i="22" s="1"/>
  <c r="O26" i="22"/>
  <c r="AG26" i="22" s="1"/>
  <c r="N26" i="22"/>
  <c r="AX26" i="22" s="1"/>
  <c r="M26" i="22"/>
  <c r="AW26" i="22" s="1"/>
  <c r="L26" i="22"/>
  <c r="AV26" i="22" s="1"/>
  <c r="K26" i="22"/>
  <c r="AU26" i="22" s="1"/>
  <c r="J26" i="22"/>
  <c r="AT26" i="22" s="1"/>
  <c r="I26" i="22"/>
  <c r="AS26" i="22" s="1"/>
  <c r="Q25" i="22"/>
  <c r="BA25" i="22" s="1"/>
  <c r="P25" i="22"/>
  <c r="AH25" i="22" s="1"/>
  <c r="O25" i="22"/>
  <c r="AY25" i="22" s="1"/>
  <c r="N25" i="22"/>
  <c r="AX25" i="22" s="1"/>
  <c r="M25" i="22"/>
  <c r="AW25" i="22" s="1"/>
  <c r="L25" i="22"/>
  <c r="AD25" i="22" s="1"/>
  <c r="K25" i="22"/>
  <c r="AU25" i="22" s="1"/>
  <c r="J25" i="22"/>
  <c r="AB25" i="22" s="1"/>
  <c r="I25" i="22"/>
  <c r="AS25" i="22" s="1"/>
  <c r="L21" i="22"/>
  <c r="AV21" i="22" s="1"/>
  <c r="AU21" i="22"/>
  <c r="J21" i="22"/>
  <c r="AT21" i="22" s="1"/>
  <c r="I21" i="22"/>
  <c r="AS21" i="22" s="1"/>
  <c r="AN22" i="22"/>
  <c r="AP21" i="22"/>
  <c r="E35" i="17"/>
  <c r="P28" i="22" s="1"/>
  <c r="AZ28" i="22" s="1"/>
  <c r="D29" i="22"/>
  <c r="AO29" i="22" s="1"/>
  <c r="BA27" i="22"/>
  <c r="AY27" i="22"/>
  <c r="AI27" i="22"/>
  <c r="AG27" i="22"/>
  <c r="BA24" i="22"/>
  <c r="AZ24" i="22"/>
  <c r="AY24" i="22"/>
  <c r="AX24" i="22"/>
  <c r="AW24" i="22"/>
  <c r="AV24" i="22"/>
  <c r="AU24" i="22"/>
  <c r="AT24" i="22"/>
  <c r="AS24" i="22"/>
  <c r="AI24" i="22"/>
  <c r="AH24" i="22"/>
  <c r="AG24" i="22"/>
  <c r="AF24" i="22"/>
  <c r="AE24" i="22"/>
  <c r="AD24" i="22"/>
  <c r="AC24" i="22"/>
  <c r="AB24" i="22"/>
  <c r="AA24" i="22"/>
  <c r="Q24" i="22"/>
  <c r="P24" i="22"/>
  <c r="O24" i="22"/>
  <c r="N24" i="22"/>
  <c r="M24" i="22"/>
  <c r="L24" i="22"/>
  <c r="K24" i="22"/>
  <c r="J24" i="22"/>
  <c r="I24" i="22"/>
  <c r="AL21" i="22"/>
  <c r="T21" i="22"/>
  <c r="M21" i="22"/>
  <c r="AE21" i="22" s="1"/>
  <c r="H17" i="22"/>
  <c r="AR17" i="22" s="1"/>
  <c r="H14" i="22"/>
  <c r="AR14" i="22" s="1"/>
  <c r="H10" i="22"/>
  <c r="AR10" i="22" s="1"/>
  <c r="D31" i="17"/>
  <c r="W29" i="22" l="1"/>
  <c r="Z17" i="22"/>
  <c r="X21" i="22"/>
  <c r="Z10" i="22"/>
  <c r="Z14" i="22"/>
  <c r="AW21" i="22"/>
  <c r="AV27" i="22"/>
  <c r="AF25" i="22"/>
  <c r="AU27" i="22"/>
  <c r="AW27" i="22"/>
  <c r="AH27" i="22"/>
  <c r="AX27" i="22"/>
  <c r="M28" i="22"/>
  <c r="AW28" i="22" s="1"/>
  <c r="AI25" i="22"/>
  <c r="AE25" i="22"/>
  <c r="AI26" i="22"/>
  <c r="I28" i="22"/>
  <c r="AS28" i="22" s="1"/>
  <c r="K28" i="22"/>
  <c r="AC28" i="22" s="1"/>
  <c r="L28" i="22"/>
  <c r="AA26" i="22"/>
  <c r="Q28" i="22"/>
  <c r="BA28" i="22" s="1"/>
  <c r="J28" i="22"/>
  <c r="N28" i="22"/>
  <c r="AF28" i="22" s="1"/>
  <c r="O28" i="22"/>
  <c r="AY26" i="22"/>
  <c r="AH28" i="22"/>
  <c r="AA27" i="22"/>
  <c r="AB27" i="22"/>
  <c r="AC26" i="22"/>
  <c r="AD26" i="22"/>
  <c r="AB26" i="22"/>
  <c r="AE26" i="22"/>
  <c r="AF26" i="22"/>
  <c r="AH26" i="22"/>
  <c r="AT25" i="22"/>
  <c r="AZ25" i="22"/>
  <c r="AV25" i="22"/>
  <c r="AC25" i="22"/>
  <c r="AG25" i="22"/>
  <c r="AA25" i="22"/>
  <c r="AD21" i="22"/>
  <c r="AB21" i="22"/>
  <c r="AA21" i="22"/>
  <c r="AC21" i="22"/>
  <c r="V22" i="22"/>
  <c r="AE28" i="22" l="1"/>
  <c r="AU28" i="22"/>
  <c r="AI28" i="22"/>
  <c r="AA28" i="22"/>
  <c r="AD28" i="22"/>
  <c r="AV28" i="22"/>
  <c r="AT28" i="22"/>
  <c r="AB28" i="22"/>
  <c r="AX28" i="22"/>
  <c r="AY28" i="22"/>
  <c r="AG28" i="22"/>
  <c r="H14" i="12" l="1"/>
  <c r="AR14" i="12" s="1"/>
  <c r="H17" i="12"/>
  <c r="Z17" i="12" s="1"/>
  <c r="I21" i="12"/>
  <c r="AS21" i="12" s="1"/>
  <c r="AR17" i="12" l="1"/>
  <c r="Z14" i="12"/>
  <c r="L21" i="12" l="1"/>
  <c r="J21" i="12"/>
  <c r="AA21" i="12"/>
  <c r="AB21" i="12" l="1"/>
  <c r="AT21" i="12"/>
  <c r="AD21" i="12"/>
  <c r="AV21" i="12"/>
  <c r="AC21" i="12"/>
  <c r="AU21" i="12"/>
  <c r="L5" i="15"/>
  <c r="I27" i="12"/>
  <c r="Q27" i="12"/>
  <c r="P27" i="12"/>
  <c r="O27" i="12"/>
  <c r="N27" i="12"/>
  <c r="M27" i="12"/>
  <c r="L27" i="12"/>
  <c r="K27" i="12"/>
  <c r="J27" i="12"/>
  <c r="Q26" i="12"/>
  <c r="P26" i="12"/>
  <c r="O26" i="12"/>
  <c r="N26" i="12"/>
  <c r="M26" i="12"/>
  <c r="L26" i="12"/>
  <c r="K26" i="12"/>
  <c r="J26" i="12"/>
  <c r="I26" i="12"/>
  <c r="D22" i="12"/>
  <c r="V22" i="12" s="1"/>
  <c r="X21" i="12"/>
  <c r="N3" i="15"/>
  <c r="L7" i="15"/>
  <c r="L6" i="15"/>
  <c r="AP21" i="12" l="1"/>
  <c r="AN22" i="12"/>
  <c r="D29" i="12"/>
  <c r="AO29" i="12" s="1"/>
  <c r="M21" i="12"/>
  <c r="AE21" i="12" s="1"/>
  <c r="H10" i="12"/>
  <c r="N15" i="15"/>
  <c r="F14" i="15"/>
  <c r="F13" i="15"/>
  <c r="E7" i="9"/>
  <c r="E6" i="9"/>
  <c r="M8" i="9"/>
  <c r="N36" i="15"/>
  <c r="N37" i="15"/>
  <c r="N39" i="15"/>
  <c r="T21" i="12"/>
  <c r="AL21" i="12"/>
  <c r="I24" i="12"/>
  <c r="J24" i="12"/>
  <c r="K24" i="12"/>
  <c r="L24" i="12"/>
  <c r="M24" i="12"/>
  <c r="N24" i="12"/>
  <c r="O24" i="12"/>
  <c r="P24" i="12"/>
  <c r="Q24" i="12"/>
  <c r="AA24" i="12"/>
  <c r="AB24" i="12"/>
  <c r="AC24" i="12"/>
  <c r="AD24" i="12"/>
  <c r="AE24" i="12"/>
  <c r="AF24" i="12"/>
  <c r="AG24" i="12"/>
  <c r="AH24" i="12"/>
  <c r="AI24" i="12"/>
  <c r="AS24" i="12"/>
  <c r="AT24" i="12"/>
  <c r="AU24" i="12"/>
  <c r="AV24" i="12"/>
  <c r="AW24" i="12"/>
  <c r="AX24" i="12"/>
  <c r="AY24" i="12"/>
  <c r="AZ24" i="12"/>
  <c r="BA24" i="12"/>
  <c r="AA26" i="12"/>
  <c r="AB26" i="12"/>
  <c r="AC26" i="12"/>
  <c r="AD26" i="12"/>
  <c r="AE26" i="12"/>
  <c r="AF26" i="12"/>
  <c r="AG26" i="12"/>
  <c r="AH26" i="12"/>
  <c r="AI26" i="12"/>
  <c r="AS26" i="12"/>
  <c r="AT26" i="12"/>
  <c r="AU26" i="12"/>
  <c r="AV26" i="12"/>
  <c r="AW26" i="12"/>
  <c r="AX26" i="12"/>
  <c r="AY26" i="12"/>
  <c r="AZ26" i="12"/>
  <c r="BA26" i="12"/>
  <c r="AA27" i="12"/>
  <c r="AB27" i="12"/>
  <c r="AC27" i="12"/>
  <c r="AD27" i="12"/>
  <c r="AE27" i="12"/>
  <c r="AF27" i="12"/>
  <c r="AG27" i="12"/>
  <c r="AH27" i="12"/>
  <c r="AI27" i="12"/>
  <c r="AS27" i="12"/>
  <c r="AT27" i="12"/>
  <c r="AU27" i="12"/>
  <c r="AV27" i="12"/>
  <c r="AW27" i="12"/>
  <c r="AX27" i="12"/>
  <c r="AY27" i="12"/>
  <c r="AZ27" i="12"/>
  <c r="BA27" i="12"/>
  <c r="F13" i="9"/>
  <c r="J13" i="9"/>
  <c r="O13" i="9"/>
  <c r="F14" i="9"/>
  <c r="J14" i="9"/>
  <c r="O14" i="9"/>
  <c r="F15" i="9"/>
  <c r="N15" i="9" s="1"/>
  <c r="J15" i="9"/>
  <c r="O15" i="9"/>
  <c r="F16" i="9"/>
  <c r="J16" i="9"/>
  <c r="L16" i="9"/>
  <c r="N16" i="9"/>
  <c r="P16" i="9" s="1"/>
  <c r="O16" i="9"/>
  <c r="F17" i="9"/>
  <c r="J17" i="9"/>
  <c r="L17" i="9"/>
  <c r="N17" i="9"/>
  <c r="O17" i="9"/>
  <c r="P17" i="9"/>
  <c r="F18" i="9"/>
  <c r="L18" i="9" s="1"/>
  <c r="J18" i="9"/>
  <c r="O18" i="9"/>
  <c r="F19" i="9"/>
  <c r="J19" i="9"/>
  <c r="L19" i="9"/>
  <c r="N19" i="9"/>
  <c r="P19" i="9" s="1"/>
  <c r="O19" i="9"/>
  <c r="F20" i="9"/>
  <c r="J20" i="9"/>
  <c r="L20" i="9"/>
  <c r="N20" i="9"/>
  <c r="O20" i="9"/>
  <c r="P20" i="9" s="1"/>
  <c r="F21" i="9"/>
  <c r="J21" i="9"/>
  <c r="L21" i="9"/>
  <c r="N21" i="9"/>
  <c r="O21" i="9"/>
  <c r="P21" i="9"/>
  <c r="F22" i="9"/>
  <c r="L22" i="9" s="1"/>
  <c r="J22" i="9"/>
  <c r="O22" i="9"/>
  <c r="F23" i="9"/>
  <c r="J23" i="9"/>
  <c r="L23" i="9"/>
  <c r="N23" i="9"/>
  <c r="P23" i="9" s="1"/>
  <c r="O23" i="9"/>
  <c r="F24" i="9"/>
  <c r="J24" i="9"/>
  <c r="L24" i="9"/>
  <c r="N24" i="9"/>
  <c r="O24" i="9"/>
  <c r="P24" i="9" s="1"/>
  <c r="F25" i="9"/>
  <c r="N25" i="9" s="1"/>
  <c r="P25" i="9" s="1"/>
  <c r="J25" i="9"/>
  <c r="L25" i="9"/>
  <c r="O25" i="9"/>
  <c r="F26" i="9"/>
  <c r="L26" i="9" s="1"/>
  <c r="J26" i="9"/>
  <c r="O26" i="9"/>
  <c r="F27" i="9"/>
  <c r="J27" i="9"/>
  <c r="L27" i="9"/>
  <c r="N27" i="9"/>
  <c r="P27" i="9" s="1"/>
  <c r="O27" i="9"/>
  <c r="F28" i="9"/>
  <c r="J28" i="9"/>
  <c r="L28" i="9"/>
  <c r="N28" i="9"/>
  <c r="O28" i="9"/>
  <c r="P28" i="9" s="1"/>
  <c r="F29" i="9"/>
  <c r="J29" i="9"/>
  <c r="L29" i="9"/>
  <c r="N29" i="9"/>
  <c r="O29" i="9"/>
  <c r="P29" i="9"/>
  <c r="F30" i="9"/>
  <c r="L30" i="9" s="1"/>
  <c r="J30" i="9"/>
  <c r="O30" i="9"/>
  <c r="F31" i="9"/>
  <c r="J31" i="9"/>
  <c r="L31" i="9"/>
  <c r="N31" i="9"/>
  <c r="P31" i="9" s="1"/>
  <c r="O31" i="9"/>
  <c r="F32" i="9"/>
  <c r="J32" i="9"/>
  <c r="L32" i="9"/>
  <c r="N32" i="9"/>
  <c r="O32" i="9"/>
  <c r="P32" i="9" s="1"/>
  <c r="F33" i="9"/>
  <c r="J33" i="9"/>
  <c r="L33" i="9"/>
  <c r="N33" i="9"/>
  <c r="O33" i="9"/>
  <c r="P33" i="9"/>
  <c r="F34" i="9"/>
  <c r="L34" i="9" s="1"/>
  <c r="J34" i="9"/>
  <c r="O34" i="9"/>
  <c r="F35" i="9"/>
  <c r="J35" i="9"/>
  <c r="L35" i="9"/>
  <c r="N35" i="9"/>
  <c r="P35" i="9" s="1"/>
  <c r="O35" i="9"/>
  <c r="F36" i="9"/>
  <c r="J36" i="9"/>
  <c r="L36" i="9"/>
  <c r="N36" i="9"/>
  <c r="O36" i="9"/>
  <c r="P36" i="9" s="1"/>
  <c r="F37" i="9"/>
  <c r="J37" i="9"/>
  <c r="L37" i="9"/>
  <c r="N37" i="9"/>
  <c r="O37" i="9"/>
  <c r="P37" i="9"/>
  <c r="F38" i="9"/>
  <c r="L38" i="9" s="1"/>
  <c r="J38" i="9"/>
  <c r="O38" i="9"/>
  <c r="F39" i="9"/>
  <c r="J39" i="9"/>
  <c r="L39" i="9"/>
  <c r="N39" i="9"/>
  <c r="P39" i="9" s="1"/>
  <c r="O39" i="9"/>
  <c r="F40" i="9"/>
  <c r="J40" i="9"/>
  <c r="L40" i="9"/>
  <c r="N40" i="9"/>
  <c r="O40" i="9"/>
  <c r="P40" i="9" s="1"/>
  <c r="F41" i="9"/>
  <c r="J41" i="9"/>
  <c r="L41" i="9"/>
  <c r="N41" i="9"/>
  <c r="O41" i="9"/>
  <c r="P41" i="9"/>
  <c r="F42" i="9"/>
  <c r="L42" i="9" s="1"/>
  <c r="J42" i="9"/>
  <c r="O42" i="9"/>
  <c r="F43" i="9"/>
  <c r="J43" i="9"/>
  <c r="L43" i="9"/>
  <c r="N43" i="9"/>
  <c r="P43" i="9" s="1"/>
  <c r="O43" i="9"/>
  <c r="C44" i="9"/>
  <c r="N18" i="15" s="1"/>
  <c r="D44" i="9"/>
  <c r="G19" i="15" s="1"/>
  <c r="N19" i="15" s="1"/>
  <c r="E44" i="9"/>
  <c r="G21" i="15" s="1"/>
  <c r="N21" i="15" s="1"/>
  <c r="H44" i="9"/>
  <c r="I44" i="9"/>
  <c r="P15" i="9" l="1"/>
  <c r="L15" i="9"/>
  <c r="AR10" i="12"/>
  <c r="Z10" i="12"/>
  <c r="N40" i="15"/>
  <c r="L14" i="9"/>
  <c r="W29" i="12"/>
  <c r="J44" i="9"/>
  <c r="G23" i="15" s="1"/>
  <c r="L13" i="9"/>
  <c r="AW21" i="12"/>
  <c r="O44" i="9"/>
  <c r="N22" i="15"/>
  <c r="F44" i="9"/>
  <c r="G22" i="15" s="1"/>
  <c r="N13" i="9"/>
  <c r="N42" i="9"/>
  <c r="P42" i="9" s="1"/>
  <c r="N38" i="9"/>
  <c r="P38" i="9" s="1"/>
  <c r="N34" i="9"/>
  <c r="P34" i="9" s="1"/>
  <c r="N30" i="9"/>
  <c r="P30" i="9" s="1"/>
  <c r="N26" i="9"/>
  <c r="P26" i="9" s="1"/>
  <c r="N22" i="9"/>
  <c r="P22" i="9" s="1"/>
  <c r="N18" i="9"/>
  <c r="P18" i="9" s="1"/>
  <c r="N14" i="9"/>
  <c r="P14" i="9" s="1"/>
  <c r="L44" i="9" l="1"/>
  <c r="G24" i="15"/>
  <c r="N44" i="9"/>
  <c r="P44" i="9" s="1"/>
  <c r="E19" i="17" s="1"/>
  <c r="P13" i="9"/>
  <c r="Q25" i="12" l="1"/>
  <c r="M25" i="12"/>
  <c r="K25" i="12"/>
  <c r="N25" i="12"/>
  <c r="L25" i="12"/>
  <c r="O25" i="12"/>
  <c r="E22" i="17"/>
  <c r="P25" i="12"/>
  <c r="I25" i="12"/>
  <c r="J25" i="12"/>
  <c r="AG25" i="12" l="1"/>
  <c r="AY25" i="12"/>
  <c r="AH25" i="12"/>
  <c r="AZ25" i="12"/>
  <c r="K28" i="12"/>
  <c r="Q28" i="12"/>
  <c r="P28" i="12"/>
  <c r="I28" i="12"/>
  <c r="O28" i="12"/>
  <c r="N28" i="12"/>
  <c r="M28" i="12"/>
  <c r="L28" i="12"/>
  <c r="J28" i="12"/>
  <c r="AD25" i="12"/>
  <c r="AV25" i="12"/>
  <c r="AF25" i="12"/>
  <c r="AX25" i="12"/>
  <c r="AW25" i="12"/>
  <c r="AE25" i="12"/>
  <c r="AC25" i="12"/>
  <c r="AU25" i="12"/>
  <c r="AB25" i="12"/>
  <c r="AT25" i="12"/>
  <c r="AA25" i="12"/>
  <c r="AS25" i="12"/>
  <c r="AI25" i="12"/>
  <c r="BA25" i="12"/>
  <c r="AS28" i="12" l="1"/>
  <c r="AA28" i="12"/>
  <c r="AU28" i="12"/>
  <c r="AC28" i="12"/>
  <c r="AZ28" i="12"/>
  <c r="AH28" i="12"/>
  <c r="BA28" i="12"/>
  <c r="AI28" i="12"/>
  <c r="AT28" i="12"/>
  <c r="AB28" i="12"/>
  <c r="AV28" i="12"/>
  <c r="AD28" i="12"/>
  <c r="AE28" i="12"/>
  <c r="AW28" i="12"/>
  <c r="AX28" i="12"/>
  <c r="AF28" i="12"/>
  <c r="AY28" i="12"/>
  <c r="AG28" i="12"/>
</calcChain>
</file>

<file path=xl/sharedStrings.xml><?xml version="1.0" encoding="utf-8"?>
<sst xmlns="http://schemas.openxmlformats.org/spreadsheetml/2006/main" count="1163" uniqueCount="666">
  <si>
    <t>延滞金</t>
    <rPh sb="0" eb="3">
      <t>エンタイキン</t>
    </rPh>
    <phoneticPr fontId="4"/>
  </si>
  <si>
    <t>計</t>
    <rPh sb="0" eb="1">
      <t>ケイ</t>
    </rPh>
    <phoneticPr fontId="4"/>
  </si>
  <si>
    <t>年度</t>
    <rPh sb="0" eb="2">
      <t>ネンド</t>
    </rPh>
    <phoneticPr fontId="4"/>
  </si>
  <si>
    <t>円</t>
    <rPh sb="0" eb="1">
      <t>エン</t>
    </rPh>
    <phoneticPr fontId="4"/>
  </si>
  <si>
    <t>様</t>
    <rPh sb="0" eb="1">
      <t>サマ</t>
    </rPh>
    <phoneticPr fontId="4"/>
  </si>
  <si>
    <t>事務所コード一覧（市町村５０音順）</t>
    <rPh sb="0" eb="2">
      <t>ジム</t>
    </rPh>
    <rPh sb="2" eb="3">
      <t>ショ</t>
    </rPh>
    <rPh sb="6" eb="8">
      <t>イチラン</t>
    </rPh>
    <rPh sb="9" eb="12">
      <t>シチョウソン</t>
    </rPh>
    <rPh sb="14" eb="15">
      <t>オン</t>
    </rPh>
    <rPh sb="15" eb="16">
      <t>ジュン</t>
    </rPh>
    <phoneticPr fontId="4"/>
  </si>
  <si>
    <t>「札幌市」と「北海道外」の事務所コードは「２１０」です。</t>
    <phoneticPr fontId="4"/>
  </si>
  <si>
    <t>市町村名</t>
    <rPh sb="0" eb="3">
      <t>シチョウソン</t>
    </rPh>
    <rPh sb="3" eb="4">
      <t>メイ</t>
    </rPh>
    <phoneticPr fontId="4"/>
  </si>
  <si>
    <t>事務所</t>
    <phoneticPr fontId="4"/>
  </si>
  <si>
    <t>かな</t>
    <phoneticPr fontId="4"/>
  </si>
  <si>
    <t>コード</t>
    <phoneticPr fontId="4"/>
  </si>
  <si>
    <t>あ</t>
    <phoneticPr fontId="4"/>
  </si>
  <si>
    <t>愛別町</t>
    <phoneticPr fontId="4"/>
  </si>
  <si>
    <t>あいべつちょう</t>
    <phoneticPr fontId="4"/>
  </si>
  <si>
    <t>０６０</t>
    <phoneticPr fontId="4"/>
  </si>
  <si>
    <t>こ</t>
    <phoneticPr fontId="4"/>
  </si>
  <si>
    <t>小清水町</t>
    <phoneticPr fontId="4"/>
  </si>
  <si>
    <t>こしみずちょう</t>
    <phoneticPr fontId="4"/>
  </si>
  <si>
    <t>０９０</t>
    <phoneticPr fontId="4"/>
  </si>
  <si>
    <t>南幌町</t>
    <phoneticPr fontId="4"/>
  </si>
  <si>
    <t>なんぽろちょう</t>
    <phoneticPr fontId="4"/>
  </si>
  <si>
    <t>０５０</t>
    <phoneticPr fontId="4"/>
  </si>
  <si>
    <t>赤井川村</t>
    <phoneticPr fontId="4"/>
  </si>
  <si>
    <t>あかいがわむら</t>
    <phoneticPr fontId="4"/>
  </si>
  <si>
    <t>０４１</t>
    <phoneticPr fontId="4"/>
  </si>
  <si>
    <t>さ</t>
    <phoneticPr fontId="4"/>
  </si>
  <si>
    <t>札幌市</t>
    <phoneticPr fontId="4"/>
  </si>
  <si>
    <t>さっぽろし</t>
    <phoneticPr fontId="4"/>
  </si>
  <si>
    <t>２１０</t>
    <phoneticPr fontId="4"/>
  </si>
  <si>
    <t>に</t>
    <phoneticPr fontId="4"/>
  </si>
  <si>
    <t>新冠町</t>
    <phoneticPr fontId="4"/>
  </si>
  <si>
    <t>にいかっぷちょう</t>
    <phoneticPr fontId="4"/>
  </si>
  <si>
    <t>１１０</t>
    <phoneticPr fontId="4"/>
  </si>
  <si>
    <t>赤平市</t>
    <phoneticPr fontId="4"/>
  </si>
  <si>
    <t>あかびらし</t>
    <phoneticPr fontId="4"/>
  </si>
  <si>
    <t>様似町</t>
    <phoneticPr fontId="4"/>
  </si>
  <si>
    <t>さまにちょう</t>
    <phoneticPr fontId="4"/>
  </si>
  <si>
    <t>仁木町</t>
    <phoneticPr fontId="4"/>
  </si>
  <si>
    <t>にきちょう</t>
    <phoneticPr fontId="4"/>
  </si>
  <si>
    <t>旭川市</t>
    <phoneticPr fontId="4"/>
  </si>
  <si>
    <t>あさひかわし</t>
    <phoneticPr fontId="4"/>
  </si>
  <si>
    <t>更別村</t>
    <phoneticPr fontId="4"/>
  </si>
  <si>
    <t>さらべつむら</t>
    <phoneticPr fontId="4"/>
  </si>
  <si>
    <t>１２０</t>
    <phoneticPr fontId="4"/>
  </si>
  <si>
    <t>西興部村</t>
    <phoneticPr fontId="4"/>
  </si>
  <si>
    <t>にしおこっぺむら</t>
    <phoneticPr fontId="4"/>
  </si>
  <si>
    <t>０９２</t>
    <phoneticPr fontId="4"/>
  </si>
  <si>
    <t>芦別市</t>
    <phoneticPr fontId="4"/>
  </si>
  <si>
    <t>あしべつし</t>
    <phoneticPr fontId="4"/>
  </si>
  <si>
    <t>猿払村</t>
    <phoneticPr fontId="4"/>
  </si>
  <si>
    <t>さるふつむら</t>
    <phoneticPr fontId="4"/>
  </si>
  <si>
    <t>０８０</t>
    <phoneticPr fontId="4"/>
  </si>
  <si>
    <t>ニセコ町</t>
    <phoneticPr fontId="4"/>
  </si>
  <si>
    <t>にせこちょう</t>
    <phoneticPr fontId="4"/>
  </si>
  <si>
    <t>０４０</t>
    <phoneticPr fontId="4"/>
  </si>
  <si>
    <t>足寄町</t>
    <phoneticPr fontId="4"/>
  </si>
  <si>
    <t>あしょろちょう</t>
    <phoneticPr fontId="4"/>
  </si>
  <si>
    <t>佐呂間町</t>
    <phoneticPr fontId="4"/>
  </si>
  <si>
    <t>さろまちょう</t>
    <phoneticPr fontId="4"/>
  </si>
  <si>
    <t>０９１</t>
    <phoneticPr fontId="4"/>
  </si>
  <si>
    <t>ぬ</t>
    <phoneticPr fontId="4"/>
  </si>
  <si>
    <t>沼田町</t>
    <phoneticPr fontId="4"/>
  </si>
  <si>
    <t>ぬまたちょう</t>
    <phoneticPr fontId="4"/>
  </si>
  <si>
    <t>０５１</t>
    <phoneticPr fontId="4"/>
  </si>
  <si>
    <t>厚岸町</t>
    <phoneticPr fontId="4"/>
  </si>
  <si>
    <t>あっけしちょう</t>
    <phoneticPr fontId="4"/>
  </si>
  <si>
    <t>１３０</t>
    <phoneticPr fontId="4"/>
  </si>
  <si>
    <t>し</t>
    <phoneticPr fontId="4"/>
  </si>
  <si>
    <t>鹿追町</t>
    <phoneticPr fontId="4"/>
  </si>
  <si>
    <t>しかおいちょう</t>
    <phoneticPr fontId="4"/>
  </si>
  <si>
    <t>ね</t>
    <phoneticPr fontId="4"/>
  </si>
  <si>
    <t>根室市</t>
    <phoneticPr fontId="4"/>
  </si>
  <si>
    <t>ねむろし</t>
    <phoneticPr fontId="4"/>
  </si>
  <si>
    <t>１４０</t>
    <phoneticPr fontId="4"/>
  </si>
  <si>
    <t>厚沢部町</t>
    <phoneticPr fontId="4"/>
  </si>
  <si>
    <t>あっさぶちょう</t>
    <phoneticPr fontId="4"/>
  </si>
  <si>
    <t>０３０</t>
    <phoneticPr fontId="4"/>
  </si>
  <si>
    <t>鹿部町</t>
    <phoneticPr fontId="4"/>
  </si>
  <si>
    <t>しかべちょう</t>
    <phoneticPr fontId="4"/>
  </si>
  <si>
    <t>０２０</t>
    <phoneticPr fontId="4"/>
  </si>
  <si>
    <t>の</t>
    <phoneticPr fontId="4"/>
  </si>
  <si>
    <t>登別市</t>
    <phoneticPr fontId="4"/>
  </si>
  <si>
    <t>のぼりべつし</t>
    <phoneticPr fontId="4"/>
  </si>
  <si>
    <t>１００</t>
    <phoneticPr fontId="4"/>
  </si>
  <si>
    <t>厚真町</t>
    <phoneticPr fontId="4"/>
  </si>
  <si>
    <t>あつまちょう</t>
    <phoneticPr fontId="4"/>
  </si>
  <si>
    <t>１０１</t>
    <phoneticPr fontId="4"/>
  </si>
  <si>
    <t>標茶町</t>
    <phoneticPr fontId="4"/>
  </si>
  <si>
    <t>しべちゃちょう</t>
    <phoneticPr fontId="4"/>
  </si>
  <si>
    <t>は</t>
    <phoneticPr fontId="4"/>
  </si>
  <si>
    <t>函館市</t>
    <phoneticPr fontId="4"/>
  </si>
  <si>
    <t>はこだてし</t>
    <phoneticPr fontId="4"/>
  </si>
  <si>
    <t>網走市</t>
    <phoneticPr fontId="4"/>
  </si>
  <si>
    <t>あばしりし</t>
    <phoneticPr fontId="4"/>
  </si>
  <si>
    <t>士別市</t>
    <phoneticPr fontId="4"/>
  </si>
  <si>
    <t>しべつし</t>
    <phoneticPr fontId="4"/>
  </si>
  <si>
    <t>０６１</t>
    <phoneticPr fontId="4"/>
  </si>
  <si>
    <t>羽幌町</t>
    <phoneticPr fontId="4"/>
  </si>
  <si>
    <t>はぼろちょう</t>
    <phoneticPr fontId="4"/>
  </si>
  <si>
    <t>０７０</t>
    <phoneticPr fontId="4"/>
  </si>
  <si>
    <t>安平町</t>
    <phoneticPr fontId="4"/>
  </si>
  <si>
    <t>あびらちょう</t>
    <phoneticPr fontId="4"/>
  </si>
  <si>
    <t>標津町</t>
    <phoneticPr fontId="4"/>
  </si>
  <si>
    <t>しべつちょう</t>
    <phoneticPr fontId="4"/>
  </si>
  <si>
    <t>浜頓別町</t>
    <phoneticPr fontId="4"/>
  </si>
  <si>
    <t>はまとんべつちょう</t>
    <phoneticPr fontId="4"/>
  </si>
  <si>
    <t>い</t>
    <phoneticPr fontId="4"/>
  </si>
  <si>
    <t>池田町</t>
    <phoneticPr fontId="4"/>
  </si>
  <si>
    <t>いけだちょう</t>
    <phoneticPr fontId="4"/>
  </si>
  <si>
    <t>士幌町</t>
    <phoneticPr fontId="4"/>
  </si>
  <si>
    <t>しほろちょう</t>
    <phoneticPr fontId="4"/>
  </si>
  <si>
    <t>浜中町</t>
    <phoneticPr fontId="4"/>
  </si>
  <si>
    <t>はまなかちょう</t>
    <phoneticPr fontId="4"/>
  </si>
  <si>
    <t>石狩市</t>
    <phoneticPr fontId="4"/>
  </si>
  <si>
    <t>いしかりし</t>
    <phoneticPr fontId="4"/>
  </si>
  <si>
    <t>０１０</t>
    <phoneticPr fontId="4"/>
  </si>
  <si>
    <t>島牧村</t>
    <phoneticPr fontId="4"/>
  </si>
  <si>
    <t>しままきむら</t>
    <phoneticPr fontId="4"/>
  </si>
  <si>
    <t>ひ</t>
    <phoneticPr fontId="4"/>
  </si>
  <si>
    <t>美瑛町</t>
    <phoneticPr fontId="4"/>
  </si>
  <si>
    <t>びえいちょう</t>
    <phoneticPr fontId="4"/>
  </si>
  <si>
    <t>今金町</t>
    <phoneticPr fontId="4"/>
  </si>
  <si>
    <t>いまかねちょう</t>
    <phoneticPr fontId="4"/>
  </si>
  <si>
    <t>清水町</t>
    <phoneticPr fontId="4"/>
  </si>
  <si>
    <t>しみずちょう</t>
    <phoneticPr fontId="4"/>
  </si>
  <si>
    <t>東神楽町</t>
    <phoneticPr fontId="4"/>
  </si>
  <si>
    <t>ひがしかぐらちょう</t>
    <phoneticPr fontId="4"/>
  </si>
  <si>
    <t>岩内町</t>
    <phoneticPr fontId="4"/>
  </si>
  <si>
    <t>いわないちょう</t>
    <phoneticPr fontId="4"/>
  </si>
  <si>
    <t>占冠村</t>
    <phoneticPr fontId="4"/>
  </si>
  <si>
    <t>しむかっぷむら</t>
    <phoneticPr fontId="4"/>
  </si>
  <si>
    <t>東川町</t>
    <phoneticPr fontId="4"/>
  </si>
  <si>
    <t>ひがしかわちょう</t>
    <phoneticPr fontId="4"/>
  </si>
  <si>
    <t>岩見沢市</t>
    <phoneticPr fontId="4"/>
  </si>
  <si>
    <t>いわみざわし</t>
    <phoneticPr fontId="4"/>
  </si>
  <si>
    <t>下川町</t>
    <phoneticPr fontId="4"/>
  </si>
  <si>
    <t>しもかわちょう</t>
    <phoneticPr fontId="4"/>
  </si>
  <si>
    <t>日高町</t>
    <phoneticPr fontId="4"/>
  </si>
  <si>
    <t>ひだかちょう</t>
    <phoneticPr fontId="4"/>
  </si>
  <si>
    <t>う</t>
    <phoneticPr fontId="4"/>
  </si>
  <si>
    <t>歌志内市</t>
    <phoneticPr fontId="4"/>
  </si>
  <si>
    <t>うたしないし</t>
    <phoneticPr fontId="4"/>
  </si>
  <si>
    <t>積丹町</t>
    <phoneticPr fontId="4"/>
  </si>
  <si>
    <t>しゃこたんちょう</t>
    <phoneticPr fontId="4"/>
  </si>
  <si>
    <t>比布町</t>
    <phoneticPr fontId="4"/>
  </si>
  <si>
    <t>ぴっぷちょう</t>
    <phoneticPr fontId="4"/>
  </si>
  <si>
    <t>浦臼町</t>
    <phoneticPr fontId="4"/>
  </si>
  <si>
    <t>うらうすちょう</t>
    <phoneticPr fontId="4"/>
  </si>
  <si>
    <t>斜里町</t>
    <phoneticPr fontId="4"/>
  </si>
  <si>
    <t>しゃりちょう</t>
    <phoneticPr fontId="4"/>
  </si>
  <si>
    <t>美唄市</t>
    <phoneticPr fontId="4"/>
  </si>
  <si>
    <t>びばいし</t>
    <phoneticPr fontId="4"/>
  </si>
  <si>
    <t>浦河町</t>
    <phoneticPr fontId="4"/>
  </si>
  <si>
    <t>うらかわちょう</t>
    <phoneticPr fontId="4"/>
  </si>
  <si>
    <t>初山別村</t>
    <phoneticPr fontId="4"/>
  </si>
  <si>
    <t>しょさんべつむら</t>
    <phoneticPr fontId="4"/>
  </si>
  <si>
    <t>美深町</t>
    <phoneticPr fontId="4"/>
  </si>
  <si>
    <t>びふかちょう</t>
    <phoneticPr fontId="4"/>
  </si>
  <si>
    <t>浦幌町</t>
    <phoneticPr fontId="4"/>
  </si>
  <si>
    <t>うらほろちょう</t>
    <phoneticPr fontId="4"/>
  </si>
  <si>
    <t>白老町</t>
    <phoneticPr fontId="4"/>
  </si>
  <si>
    <t>しらおいちょう</t>
    <phoneticPr fontId="4"/>
  </si>
  <si>
    <t>美幌町</t>
    <phoneticPr fontId="4"/>
  </si>
  <si>
    <t>びほろちょう</t>
    <phoneticPr fontId="4"/>
  </si>
  <si>
    <t>雨竜町</t>
    <phoneticPr fontId="4"/>
  </si>
  <si>
    <t>うりゅうちょう</t>
    <phoneticPr fontId="4"/>
  </si>
  <si>
    <t>白糠町</t>
    <phoneticPr fontId="4"/>
  </si>
  <si>
    <t>しらぬかちょう</t>
    <phoneticPr fontId="4"/>
  </si>
  <si>
    <t>平取町</t>
    <phoneticPr fontId="4"/>
  </si>
  <si>
    <t>びらとりちょう</t>
    <phoneticPr fontId="4"/>
  </si>
  <si>
    <t>え</t>
    <phoneticPr fontId="4"/>
  </si>
  <si>
    <t>江差町</t>
    <phoneticPr fontId="4"/>
  </si>
  <si>
    <t>えさしちょう</t>
    <phoneticPr fontId="4"/>
  </si>
  <si>
    <t>知内町</t>
    <phoneticPr fontId="4"/>
  </si>
  <si>
    <t>しりうちちょう</t>
    <phoneticPr fontId="4"/>
  </si>
  <si>
    <t>広尾町</t>
    <phoneticPr fontId="4"/>
  </si>
  <si>
    <t>ひろおちょう</t>
    <phoneticPr fontId="4"/>
  </si>
  <si>
    <t>枝幸町</t>
    <phoneticPr fontId="4"/>
  </si>
  <si>
    <t>新篠津村</t>
    <phoneticPr fontId="4"/>
  </si>
  <si>
    <t>しんしのつむら</t>
    <phoneticPr fontId="4"/>
  </si>
  <si>
    <t>ふ</t>
    <phoneticPr fontId="4"/>
  </si>
  <si>
    <t>深川市</t>
    <phoneticPr fontId="4"/>
  </si>
  <si>
    <t>ふかがわし</t>
    <phoneticPr fontId="4"/>
  </si>
  <si>
    <t>恵庭市</t>
    <phoneticPr fontId="4"/>
  </si>
  <si>
    <t>えにわし</t>
    <phoneticPr fontId="4"/>
  </si>
  <si>
    <t>新得町</t>
    <phoneticPr fontId="4"/>
  </si>
  <si>
    <t>しんとくちょう</t>
    <phoneticPr fontId="4"/>
  </si>
  <si>
    <t>福島町</t>
    <phoneticPr fontId="4"/>
  </si>
  <si>
    <t>ふくしまちょう</t>
    <phoneticPr fontId="4"/>
  </si>
  <si>
    <t>江別市</t>
    <phoneticPr fontId="4"/>
  </si>
  <si>
    <t>えべつし</t>
    <phoneticPr fontId="4"/>
  </si>
  <si>
    <t>新十津川町</t>
  </si>
  <si>
    <t>しんとつかわちょう</t>
    <phoneticPr fontId="4"/>
  </si>
  <si>
    <t>富良野市</t>
    <phoneticPr fontId="4"/>
  </si>
  <si>
    <t>ふらのし</t>
    <phoneticPr fontId="4"/>
  </si>
  <si>
    <t>えりも町</t>
    <phoneticPr fontId="4"/>
  </si>
  <si>
    <t>えりもちょう</t>
    <phoneticPr fontId="4"/>
  </si>
  <si>
    <t>新ひだか町</t>
    <phoneticPr fontId="4"/>
  </si>
  <si>
    <t>しんひだかちょう</t>
    <phoneticPr fontId="4"/>
  </si>
  <si>
    <t>古平町</t>
    <phoneticPr fontId="4"/>
  </si>
  <si>
    <t>ふるびらちょう</t>
    <phoneticPr fontId="4"/>
  </si>
  <si>
    <t>遠軽町</t>
    <phoneticPr fontId="4"/>
  </si>
  <si>
    <t>えんがるちょう</t>
    <phoneticPr fontId="4"/>
  </si>
  <si>
    <t>す</t>
    <phoneticPr fontId="4"/>
  </si>
  <si>
    <t>寿都町</t>
    <phoneticPr fontId="4"/>
  </si>
  <si>
    <t>すっつちょう</t>
    <phoneticPr fontId="4"/>
  </si>
  <si>
    <t>へ</t>
    <phoneticPr fontId="4"/>
  </si>
  <si>
    <t>別海町</t>
    <phoneticPr fontId="4"/>
  </si>
  <si>
    <t>べつかいちょう</t>
    <phoneticPr fontId="4"/>
  </si>
  <si>
    <t>遠別町</t>
    <phoneticPr fontId="4"/>
  </si>
  <si>
    <t>えんべつちょう</t>
    <phoneticPr fontId="4"/>
  </si>
  <si>
    <t>砂川市</t>
    <phoneticPr fontId="4"/>
  </si>
  <si>
    <t>すながわし</t>
    <phoneticPr fontId="4"/>
  </si>
  <si>
    <t>ほ</t>
    <phoneticPr fontId="4"/>
  </si>
  <si>
    <t>北斗市</t>
    <phoneticPr fontId="4"/>
  </si>
  <si>
    <t>ほくとし</t>
    <phoneticPr fontId="4"/>
  </si>
  <si>
    <t>お</t>
    <phoneticPr fontId="4"/>
  </si>
  <si>
    <t>雄武町</t>
    <phoneticPr fontId="4"/>
  </si>
  <si>
    <t>おうむちょう</t>
    <phoneticPr fontId="4"/>
  </si>
  <si>
    <t>せ</t>
    <phoneticPr fontId="4"/>
  </si>
  <si>
    <t>せたな町</t>
    <phoneticPr fontId="4"/>
  </si>
  <si>
    <t>せたなちょう</t>
    <phoneticPr fontId="4"/>
  </si>
  <si>
    <t>北竜町</t>
    <phoneticPr fontId="4"/>
  </si>
  <si>
    <t>ほくりゅうちょう</t>
    <phoneticPr fontId="4"/>
  </si>
  <si>
    <t>大空町</t>
    <phoneticPr fontId="4"/>
  </si>
  <si>
    <t>おおぞらちょう</t>
    <phoneticPr fontId="4"/>
  </si>
  <si>
    <t>そ</t>
    <phoneticPr fontId="4"/>
  </si>
  <si>
    <t>壮瞥町</t>
    <phoneticPr fontId="4"/>
  </si>
  <si>
    <t>そうべつちょう</t>
    <phoneticPr fontId="4"/>
  </si>
  <si>
    <t>幌加内町</t>
    <phoneticPr fontId="4"/>
  </si>
  <si>
    <t>ほろかないちょう</t>
    <phoneticPr fontId="4"/>
  </si>
  <si>
    <t>奥尻町</t>
    <phoneticPr fontId="4"/>
  </si>
  <si>
    <t>おくしりちょう</t>
    <phoneticPr fontId="4"/>
  </si>
  <si>
    <t>た</t>
    <phoneticPr fontId="4"/>
  </si>
  <si>
    <t>大樹町</t>
    <phoneticPr fontId="4"/>
  </si>
  <si>
    <t>たいきちょう</t>
    <phoneticPr fontId="4"/>
  </si>
  <si>
    <t>幌延町</t>
    <phoneticPr fontId="4"/>
  </si>
  <si>
    <t>ほろのべちょう</t>
    <phoneticPr fontId="4"/>
  </si>
  <si>
    <t>置戸町</t>
    <phoneticPr fontId="4"/>
  </si>
  <si>
    <t>おけとちょう</t>
    <phoneticPr fontId="4"/>
  </si>
  <si>
    <t>鷹栖町</t>
    <phoneticPr fontId="4"/>
  </si>
  <si>
    <t>たかすちょう</t>
    <phoneticPr fontId="4"/>
  </si>
  <si>
    <t>本別町</t>
    <phoneticPr fontId="4"/>
  </si>
  <si>
    <t>ほんべつちょう</t>
    <phoneticPr fontId="4"/>
  </si>
  <si>
    <t>興部町</t>
    <phoneticPr fontId="4"/>
  </si>
  <si>
    <t>おこっぺちょう</t>
    <phoneticPr fontId="4"/>
  </si>
  <si>
    <t>滝川市</t>
    <phoneticPr fontId="4"/>
  </si>
  <si>
    <t>たきかわし</t>
    <phoneticPr fontId="4"/>
  </si>
  <si>
    <t>ま</t>
    <phoneticPr fontId="4"/>
  </si>
  <si>
    <t>幕別町</t>
    <phoneticPr fontId="4"/>
  </si>
  <si>
    <t>まくべつちょう</t>
    <phoneticPr fontId="4"/>
  </si>
  <si>
    <t>長万部町</t>
    <phoneticPr fontId="4"/>
  </si>
  <si>
    <t>おしゃまんべちょう</t>
    <phoneticPr fontId="4"/>
  </si>
  <si>
    <t>滝上町</t>
    <phoneticPr fontId="4"/>
  </si>
  <si>
    <t>たきのうえちょう</t>
    <phoneticPr fontId="4"/>
  </si>
  <si>
    <t>増毛町</t>
    <phoneticPr fontId="4"/>
  </si>
  <si>
    <t>ましけちょう</t>
    <phoneticPr fontId="4"/>
  </si>
  <si>
    <t>小樽市</t>
    <phoneticPr fontId="4"/>
  </si>
  <si>
    <t>おたるし</t>
    <phoneticPr fontId="4"/>
  </si>
  <si>
    <t>伊達市</t>
    <phoneticPr fontId="4"/>
  </si>
  <si>
    <t>だてし</t>
    <phoneticPr fontId="4"/>
  </si>
  <si>
    <t>真狩村</t>
    <phoneticPr fontId="4"/>
  </si>
  <si>
    <t>まっかりむら</t>
    <phoneticPr fontId="4"/>
  </si>
  <si>
    <t>音威子府村</t>
    <phoneticPr fontId="4"/>
  </si>
  <si>
    <t>おといねっぷむら</t>
    <phoneticPr fontId="4"/>
  </si>
  <si>
    <t>ち</t>
    <phoneticPr fontId="4"/>
  </si>
  <si>
    <t>秩父別町</t>
    <phoneticPr fontId="4"/>
  </si>
  <si>
    <t>ちっぷべつちょう</t>
    <phoneticPr fontId="4"/>
  </si>
  <si>
    <t>松前町</t>
    <phoneticPr fontId="4"/>
  </si>
  <si>
    <t>まつまえちょう</t>
    <phoneticPr fontId="4"/>
  </si>
  <si>
    <t>音更町</t>
    <phoneticPr fontId="4"/>
  </si>
  <si>
    <t>おとふけちょう</t>
    <phoneticPr fontId="4"/>
  </si>
  <si>
    <t>千歳市</t>
    <phoneticPr fontId="4"/>
  </si>
  <si>
    <t>ちとせし</t>
    <phoneticPr fontId="4"/>
  </si>
  <si>
    <t>み</t>
    <phoneticPr fontId="4"/>
  </si>
  <si>
    <t>三笠市</t>
    <phoneticPr fontId="4"/>
  </si>
  <si>
    <t>みかさし</t>
    <phoneticPr fontId="4"/>
  </si>
  <si>
    <t>乙部町</t>
    <phoneticPr fontId="4"/>
  </si>
  <si>
    <t>おとべちょう</t>
    <phoneticPr fontId="4"/>
  </si>
  <si>
    <t>つ</t>
    <phoneticPr fontId="4"/>
  </si>
  <si>
    <t>月形町</t>
    <phoneticPr fontId="4"/>
  </si>
  <si>
    <t>つきがたちょう</t>
    <phoneticPr fontId="4"/>
  </si>
  <si>
    <t>南富良野町</t>
    <phoneticPr fontId="4"/>
  </si>
  <si>
    <t>みなみふらのちょう</t>
    <phoneticPr fontId="4"/>
  </si>
  <si>
    <t>帯広市</t>
    <phoneticPr fontId="4"/>
  </si>
  <si>
    <t>おびひろし</t>
    <phoneticPr fontId="4"/>
  </si>
  <si>
    <t>津別町</t>
    <phoneticPr fontId="4"/>
  </si>
  <si>
    <t>つべつちょう</t>
    <phoneticPr fontId="4"/>
  </si>
  <si>
    <t>む</t>
    <phoneticPr fontId="4"/>
  </si>
  <si>
    <t>むかわ町</t>
    <phoneticPr fontId="4"/>
  </si>
  <si>
    <t>むかわちょう</t>
    <phoneticPr fontId="4"/>
  </si>
  <si>
    <t>小平町</t>
    <phoneticPr fontId="4"/>
  </si>
  <si>
    <t>おびらちょう</t>
    <phoneticPr fontId="4"/>
  </si>
  <si>
    <t>鶴居村</t>
    <phoneticPr fontId="4"/>
  </si>
  <si>
    <t>つるいむら</t>
    <phoneticPr fontId="4"/>
  </si>
  <si>
    <t>室蘭市</t>
    <phoneticPr fontId="4"/>
  </si>
  <si>
    <t>むろらんし</t>
    <phoneticPr fontId="4"/>
  </si>
  <si>
    <t>か</t>
    <phoneticPr fontId="4"/>
  </si>
  <si>
    <t>上川町</t>
    <phoneticPr fontId="4"/>
  </si>
  <si>
    <t>かみかわちょう</t>
    <phoneticPr fontId="4"/>
  </si>
  <si>
    <t>て</t>
    <phoneticPr fontId="4"/>
  </si>
  <si>
    <t>天塩町</t>
    <phoneticPr fontId="4"/>
  </si>
  <si>
    <t>てしおちょう</t>
    <phoneticPr fontId="4"/>
  </si>
  <si>
    <t>め</t>
    <phoneticPr fontId="4"/>
  </si>
  <si>
    <t>芽室町</t>
    <phoneticPr fontId="4"/>
  </si>
  <si>
    <t>めむろちょう</t>
    <phoneticPr fontId="4"/>
  </si>
  <si>
    <t>上士幌町</t>
    <phoneticPr fontId="4"/>
  </si>
  <si>
    <t>かみしほろちょう</t>
    <phoneticPr fontId="4"/>
  </si>
  <si>
    <t>弟子屈町</t>
    <phoneticPr fontId="4"/>
  </si>
  <si>
    <t>てしかがちょう</t>
    <phoneticPr fontId="4"/>
  </si>
  <si>
    <t>も</t>
    <phoneticPr fontId="4"/>
  </si>
  <si>
    <t>妹背牛町</t>
    <phoneticPr fontId="4"/>
  </si>
  <si>
    <t>もせうしちょう</t>
    <phoneticPr fontId="4"/>
  </si>
  <si>
    <t>上砂川町</t>
    <phoneticPr fontId="4"/>
  </si>
  <si>
    <t>かみすながわちょう</t>
    <phoneticPr fontId="4"/>
  </si>
  <si>
    <t>と</t>
    <phoneticPr fontId="4"/>
  </si>
  <si>
    <t>当別町</t>
    <phoneticPr fontId="4"/>
  </si>
  <si>
    <t>とうべつちょう</t>
    <phoneticPr fontId="4"/>
  </si>
  <si>
    <t>森町</t>
    <phoneticPr fontId="4"/>
  </si>
  <si>
    <t>もりまち</t>
    <phoneticPr fontId="4"/>
  </si>
  <si>
    <t>上ノ国町</t>
    <phoneticPr fontId="4"/>
  </si>
  <si>
    <t>かみのくにちょう</t>
    <phoneticPr fontId="4"/>
  </si>
  <si>
    <t>当麻町</t>
    <phoneticPr fontId="4"/>
  </si>
  <si>
    <t>とうまちょう</t>
    <phoneticPr fontId="4"/>
  </si>
  <si>
    <t>紋別市</t>
    <phoneticPr fontId="4"/>
  </si>
  <si>
    <t>もんべつし</t>
    <phoneticPr fontId="4"/>
  </si>
  <si>
    <t>上富良野町</t>
    <phoneticPr fontId="4"/>
  </si>
  <si>
    <t>かみふらのちょう</t>
    <phoneticPr fontId="4"/>
  </si>
  <si>
    <t>洞爺湖町</t>
    <phoneticPr fontId="4"/>
  </si>
  <si>
    <t>とうやこちょう</t>
    <phoneticPr fontId="4"/>
  </si>
  <si>
    <t>や</t>
    <phoneticPr fontId="4"/>
  </si>
  <si>
    <t>八雲町</t>
    <phoneticPr fontId="4"/>
  </si>
  <si>
    <t>やくもちょう</t>
    <phoneticPr fontId="4"/>
  </si>
  <si>
    <t>神恵内村</t>
    <phoneticPr fontId="4"/>
  </si>
  <si>
    <t>かもえないむら</t>
    <phoneticPr fontId="4"/>
  </si>
  <si>
    <t>苫小牧市</t>
    <phoneticPr fontId="4"/>
  </si>
  <si>
    <t>とまこまいし</t>
    <phoneticPr fontId="4"/>
  </si>
  <si>
    <t>ゆ</t>
    <phoneticPr fontId="4"/>
  </si>
  <si>
    <t>夕張市</t>
    <phoneticPr fontId="4"/>
  </si>
  <si>
    <t>ゆうばりし</t>
    <phoneticPr fontId="4"/>
  </si>
  <si>
    <t>き</t>
    <phoneticPr fontId="4"/>
  </si>
  <si>
    <t>木古内町</t>
    <phoneticPr fontId="4"/>
  </si>
  <si>
    <t>きこないちょう</t>
    <phoneticPr fontId="4"/>
  </si>
  <si>
    <t>苫前町</t>
    <phoneticPr fontId="4"/>
  </si>
  <si>
    <t>とままえちょう</t>
    <phoneticPr fontId="4"/>
  </si>
  <si>
    <t>湧別町</t>
    <phoneticPr fontId="4"/>
  </si>
  <si>
    <t>ゆうべつちょう</t>
    <phoneticPr fontId="4"/>
  </si>
  <si>
    <t>北広島市</t>
    <phoneticPr fontId="4"/>
  </si>
  <si>
    <t>きたひろしまし</t>
    <phoneticPr fontId="4"/>
  </si>
  <si>
    <t>泊村</t>
    <phoneticPr fontId="4"/>
  </si>
  <si>
    <t>とまりむら</t>
    <phoneticPr fontId="4"/>
  </si>
  <si>
    <t>由仁町</t>
    <phoneticPr fontId="4"/>
  </si>
  <si>
    <t>ゆにちょう</t>
    <phoneticPr fontId="4"/>
  </si>
  <si>
    <t>北見市</t>
    <phoneticPr fontId="4"/>
  </si>
  <si>
    <t>きたみし</t>
    <phoneticPr fontId="4"/>
  </si>
  <si>
    <t>豊浦町</t>
    <phoneticPr fontId="4"/>
  </si>
  <si>
    <t>とようらちょう</t>
    <phoneticPr fontId="4"/>
  </si>
  <si>
    <t>よ</t>
    <phoneticPr fontId="4"/>
  </si>
  <si>
    <t>余市町</t>
    <phoneticPr fontId="4"/>
  </si>
  <si>
    <t>よいちちょう</t>
    <phoneticPr fontId="4"/>
  </si>
  <si>
    <t>喜茂別町</t>
    <phoneticPr fontId="4"/>
  </si>
  <si>
    <t>きもべつちょう</t>
    <phoneticPr fontId="4"/>
  </si>
  <si>
    <t>豊頃町</t>
    <phoneticPr fontId="4"/>
  </si>
  <si>
    <t>とよころちょう</t>
    <phoneticPr fontId="4"/>
  </si>
  <si>
    <t>ら</t>
    <phoneticPr fontId="4"/>
  </si>
  <si>
    <t>羅臼町</t>
    <phoneticPr fontId="4"/>
  </si>
  <si>
    <t>らうすちょう</t>
    <phoneticPr fontId="4"/>
  </si>
  <si>
    <t>京極町</t>
    <phoneticPr fontId="4"/>
  </si>
  <si>
    <t>きょうごくちょう</t>
    <phoneticPr fontId="4"/>
  </si>
  <si>
    <t>豊富町</t>
    <phoneticPr fontId="4"/>
  </si>
  <si>
    <t>とよとみちょう</t>
    <phoneticPr fontId="4"/>
  </si>
  <si>
    <t>蘭越町</t>
    <phoneticPr fontId="4"/>
  </si>
  <si>
    <t>らんこしちょう</t>
    <phoneticPr fontId="4"/>
  </si>
  <si>
    <t>共和町</t>
    <phoneticPr fontId="4"/>
  </si>
  <si>
    <t>きょうわちょう</t>
    <phoneticPr fontId="4"/>
  </si>
  <si>
    <t>な</t>
    <phoneticPr fontId="4"/>
  </si>
  <si>
    <t>奈井江町</t>
    <phoneticPr fontId="4"/>
  </si>
  <si>
    <t>ないえちょう</t>
    <phoneticPr fontId="4"/>
  </si>
  <si>
    <t>り</t>
    <phoneticPr fontId="4"/>
  </si>
  <si>
    <t>陸別町</t>
    <phoneticPr fontId="4"/>
  </si>
  <si>
    <t>りくべつちょう</t>
    <phoneticPr fontId="4"/>
  </si>
  <si>
    <t>清里町</t>
    <phoneticPr fontId="4"/>
  </si>
  <si>
    <t>きよさとちょう</t>
    <phoneticPr fontId="4"/>
  </si>
  <si>
    <t>中川町</t>
    <phoneticPr fontId="4"/>
  </si>
  <si>
    <t>なかがわちょう</t>
    <phoneticPr fontId="4"/>
  </si>
  <si>
    <t>利尻町</t>
    <phoneticPr fontId="4"/>
  </si>
  <si>
    <t>りしりちょう</t>
    <phoneticPr fontId="4"/>
  </si>
  <si>
    <t>く</t>
    <phoneticPr fontId="4"/>
  </si>
  <si>
    <t>釧路市</t>
    <phoneticPr fontId="4"/>
  </si>
  <si>
    <t>くしろし</t>
    <phoneticPr fontId="4"/>
  </si>
  <si>
    <t>中札内村</t>
    <phoneticPr fontId="4"/>
  </si>
  <si>
    <t>なかさつないむら</t>
    <phoneticPr fontId="4"/>
  </si>
  <si>
    <t>利尻富士町</t>
    <phoneticPr fontId="4"/>
  </si>
  <si>
    <t>りしりふじちょう</t>
    <phoneticPr fontId="4"/>
  </si>
  <si>
    <t>釧路町</t>
    <phoneticPr fontId="4"/>
  </si>
  <si>
    <t>くしろちょう</t>
    <phoneticPr fontId="4"/>
  </si>
  <si>
    <t>中標津町</t>
    <phoneticPr fontId="4"/>
  </si>
  <si>
    <t>なかしべつちょう</t>
    <phoneticPr fontId="4"/>
  </si>
  <si>
    <t>る</t>
    <phoneticPr fontId="4"/>
  </si>
  <si>
    <t>留寿都村</t>
    <phoneticPr fontId="4"/>
  </si>
  <si>
    <t>るすつむら</t>
    <phoneticPr fontId="4"/>
  </si>
  <si>
    <t>倶知安町</t>
    <phoneticPr fontId="4"/>
  </si>
  <si>
    <t>くっちゃんちょう</t>
    <phoneticPr fontId="4"/>
  </si>
  <si>
    <t>中頓別町</t>
    <phoneticPr fontId="4"/>
  </si>
  <si>
    <t>なかとんべつちょう</t>
    <phoneticPr fontId="4"/>
  </si>
  <si>
    <t>留萌市</t>
    <phoneticPr fontId="4"/>
  </si>
  <si>
    <t>るもいし</t>
    <phoneticPr fontId="4"/>
  </si>
  <si>
    <t>栗山町</t>
    <phoneticPr fontId="4"/>
  </si>
  <si>
    <t>くりやまちょう</t>
    <phoneticPr fontId="4"/>
  </si>
  <si>
    <t>長沼町</t>
    <phoneticPr fontId="4"/>
  </si>
  <si>
    <t>ながぬまちょう</t>
    <phoneticPr fontId="4"/>
  </si>
  <si>
    <t>れ</t>
    <phoneticPr fontId="4"/>
  </si>
  <si>
    <t>礼文町</t>
    <phoneticPr fontId="4"/>
  </si>
  <si>
    <t>れぶんちょう</t>
    <phoneticPr fontId="4"/>
  </si>
  <si>
    <t>黒松内町</t>
    <phoneticPr fontId="4"/>
  </si>
  <si>
    <t>くろまつないちょう</t>
    <phoneticPr fontId="4"/>
  </si>
  <si>
    <t>中富良野町</t>
    <phoneticPr fontId="4"/>
  </si>
  <si>
    <t>なかふらのちょう</t>
    <phoneticPr fontId="4"/>
  </si>
  <si>
    <t>わ</t>
    <phoneticPr fontId="4"/>
  </si>
  <si>
    <t>稚内市</t>
    <phoneticPr fontId="4"/>
  </si>
  <si>
    <t>わっかないし</t>
    <phoneticPr fontId="4"/>
  </si>
  <si>
    <t>訓子府町</t>
    <phoneticPr fontId="4"/>
  </si>
  <si>
    <t>くんねっぷちょう</t>
    <phoneticPr fontId="4"/>
  </si>
  <si>
    <t>七飯町</t>
    <phoneticPr fontId="4"/>
  </si>
  <si>
    <t>ななえちょう</t>
    <phoneticPr fontId="4"/>
  </si>
  <si>
    <t>和寒町</t>
    <phoneticPr fontId="4"/>
  </si>
  <si>
    <t>わっさむちょう</t>
    <phoneticPr fontId="4"/>
  </si>
  <si>
    <t>け</t>
    <phoneticPr fontId="4"/>
  </si>
  <si>
    <t>剣淵町</t>
    <phoneticPr fontId="4"/>
  </si>
  <si>
    <t>けんぶちちょう</t>
    <phoneticPr fontId="4"/>
  </si>
  <si>
    <t>名寄市</t>
    <phoneticPr fontId="4"/>
  </si>
  <si>
    <t>なよろし</t>
    <phoneticPr fontId="4"/>
  </si>
  <si>
    <t>他</t>
    <rPh sb="0" eb="1">
      <t>ホカ</t>
    </rPh>
    <phoneticPr fontId="4"/>
  </si>
  <si>
    <t>北海道外</t>
    <rPh sb="0" eb="2">
      <t>ホッカイ</t>
    </rPh>
    <rPh sb="2" eb="3">
      <t>ドウ</t>
    </rPh>
    <rPh sb="3" eb="4">
      <t>ガイ</t>
    </rPh>
    <phoneticPr fontId="4"/>
  </si>
  <si>
    <t>事務所コード一覧（コード順）</t>
    <rPh sb="0" eb="2">
      <t>ジム</t>
    </rPh>
    <rPh sb="2" eb="3">
      <t>ショ</t>
    </rPh>
    <rPh sb="6" eb="8">
      <t>イチラン</t>
    </rPh>
    <rPh sb="12" eb="13">
      <t>ジュン</t>
    </rPh>
    <phoneticPr fontId="4"/>
  </si>
  <si>
    <t>事務所
コード</t>
    <rPh sb="0" eb="2">
      <t>ジム</t>
    </rPh>
    <rPh sb="2" eb="3">
      <t>ショ</t>
    </rPh>
    <phoneticPr fontId="4"/>
  </si>
  <si>
    <t>事務所名</t>
    <rPh sb="0" eb="2">
      <t>ジム</t>
    </rPh>
    <rPh sb="2" eb="3">
      <t>ショ</t>
    </rPh>
    <rPh sb="3" eb="4">
      <t>メイ</t>
    </rPh>
    <phoneticPr fontId="4"/>
  </si>
  <si>
    <t>札幌道税事務所</t>
    <rPh sb="0" eb="2">
      <t>サッポロ</t>
    </rPh>
    <rPh sb="2" eb="4">
      <t>ドウゼイ</t>
    </rPh>
    <rPh sb="4" eb="6">
      <t>ジム</t>
    </rPh>
    <rPh sb="6" eb="7">
      <t>ショ</t>
    </rPh>
    <phoneticPr fontId="4"/>
  </si>
  <si>
    <t>札幌市、北海道外</t>
    <rPh sb="0" eb="3">
      <t>サッポロシ</t>
    </rPh>
    <rPh sb="4" eb="6">
      <t>ホッカイ</t>
    </rPh>
    <rPh sb="6" eb="7">
      <t>ドウ</t>
    </rPh>
    <rPh sb="7" eb="8">
      <t>ガイ</t>
    </rPh>
    <phoneticPr fontId="4"/>
  </si>
  <si>
    <t>石狩振興局</t>
    <rPh sb="0" eb="2">
      <t>イシカリ</t>
    </rPh>
    <rPh sb="2" eb="5">
      <t>シンコウキョク</t>
    </rPh>
    <phoneticPr fontId="4"/>
  </si>
  <si>
    <t>江別市、千歳市、恵庭市、北広島市、石狩市、当別町、新篠津村</t>
    <phoneticPr fontId="4"/>
  </si>
  <si>
    <t>渡島総合振興局</t>
    <rPh sb="0" eb="2">
      <t>オシマ</t>
    </rPh>
    <rPh sb="2" eb="4">
      <t>ソウゴウ</t>
    </rPh>
    <rPh sb="4" eb="7">
      <t>シンコウキョク</t>
    </rPh>
    <phoneticPr fontId="4"/>
  </si>
  <si>
    <t>函館市、北斗市、松前町、福島町、知内町、木古内町、七飯町、鹿部町、森町、八雲町、長万部町</t>
    <phoneticPr fontId="4"/>
  </si>
  <si>
    <t>檜山振興局</t>
    <rPh sb="0" eb="2">
      <t>ヒヤマ</t>
    </rPh>
    <rPh sb="2" eb="5">
      <t>シンコウキョク</t>
    </rPh>
    <phoneticPr fontId="4"/>
  </si>
  <si>
    <t>江差町、上ノ国町、厚沢部町、乙部町、奥尻町、今金町、せたな町</t>
    <phoneticPr fontId="4"/>
  </si>
  <si>
    <t>後志総合振興局</t>
    <rPh sb="0" eb="2">
      <t>シリベシ</t>
    </rPh>
    <rPh sb="2" eb="4">
      <t>ソウゴウ</t>
    </rPh>
    <rPh sb="4" eb="7">
      <t>シンコウキョク</t>
    </rPh>
    <phoneticPr fontId="4"/>
  </si>
  <si>
    <t>島牧村、寿都町、黒松内町、蘭越町、ニセコ町、真狩村、留寿都村、喜茂別町、京極町、倶知安町、</t>
    <phoneticPr fontId="4"/>
  </si>
  <si>
    <t>共和町、岩内町、泊村、神恵内村</t>
    <phoneticPr fontId="4"/>
  </si>
  <si>
    <t>小樽道税事務所</t>
    <phoneticPr fontId="4"/>
  </si>
  <si>
    <t>小樽市、積丹町、古平町、仁木町、余市町、赤井川村</t>
    <phoneticPr fontId="4"/>
  </si>
  <si>
    <t>空知総合振興局</t>
    <rPh sb="0" eb="2">
      <t>ソラチ</t>
    </rPh>
    <rPh sb="2" eb="4">
      <t>ソウゴウ</t>
    </rPh>
    <rPh sb="4" eb="7">
      <t>シンコウキョク</t>
    </rPh>
    <phoneticPr fontId="4"/>
  </si>
  <si>
    <t>夕張市、岩見沢市、美唄市、芦別市、赤平市、三笠市、滝川市、砂川市、歌志内市、南幌町、</t>
    <phoneticPr fontId="4"/>
  </si>
  <si>
    <t>奈井江町、上砂川町、由仁町、長沼町、栗山町、月形町、浦臼町、新十津川町</t>
    <phoneticPr fontId="4"/>
  </si>
  <si>
    <t>深川道税事務所</t>
    <phoneticPr fontId="4"/>
  </si>
  <si>
    <t>深川市、妹背牛町、秩父別町、雨竜町、北竜町、沼田町</t>
    <phoneticPr fontId="4"/>
  </si>
  <si>
    <t>上川総合振興局</t>
    <rPh sb="0" eb="2">
      <t>カミカワ</t>
    </rPh>
    <rPh sb="2" eb="4">
      <t>ソウゴウ</t>
    </rPh>
    <rPh sb="4" eb="7">
      <t>シンコウキョク</t>
    </rPh>
    <phoneticPr fontId="4"/>
  </si>
  <si>
    <t>旭川市、富良野市、鷹栖町、東神楽町、当麻町、比布町、愛別町、上川町、東川町、美瑛町、</t>
    <phoneticPr fontId="4"/>
  </si>
  <si>
    <t>上富良野町、中富良野町、南富良野町、占冠村、幌加内町</t>
    <phoneticPr fontId="4"/>
  </si>
  <si>
    <t>名寄道税事務所</t>
    <phoneticPr fontId="4"/>
  </si>
  <si>
    <t>士別市、名寄市、和寒町、剣淵町、下川町、美深町、音威子府村、中川町</t>
    <phoneticPr fontId="4"/>
  </si>
  <si>
    <t>留萌振興局</t>
    <rPh sb="0" eb="2">
      <t>ルモイ</t>
    </rPh>
    <rPh sb="2" eb="5">
      <t>シンコウキョク</t>
    </rPh>
    <phoneticPr fontId="4"/>
  </si>
  <si>
    <t>留萌市、増毛町、小平町、苫前町、羽幌町、初山別村、遠別町、天塩町</t>
    <phoneticPr fontId="4"/>
  </si>
  <si>
    <t>宗谷総合振興局</t>
    <rPh sb="0" eb="2">
      <t>ソウヤ</t>
    </rPh>
    <rPh sb="2" eb="4">
      <t>ソウゴウ</t>
    </rPh>
    <rPh sb="4" eb="7">
      <t>シンコウキョク</t>
    </rPh>
    <phoneticPr fontId="4"/>
  </si>
  <si>
    <t>稚内市、猿払村、浜頓別町、中頓別町、枝幸町、豊富町、礼文町、利尻町、利尻富士町、幌延町</t>
    <phoneticPr fontId="4"/>
  </si>
  <si>
    <t>オホーツク総合振興局</t>
    <rPh sb="5" eb="7">
      <t>ソウゴウ</t>
    </rPh>
    <rPh sb="7" eb="10">
      <t>シンコウキョク</t>
    </rPh>
    <phoneticPr fontId="4"/>
  </si>
  <si>
    <t>網走市、大空町、美幌町、津別町、斜里町、清里町、小清水町</t>
    <phoneticPr fontId="4"/>
  </si>
  <si>
    <t>北見道税事務所</t>
    <rPh sb="0" eb="2">
      <t>キタミ</t>
    </rPh>
    <rPh sb="2" eb="4">
      <t>ドウゼイ</t>
    </rPh>
    <rPh sb="4" eb="6">
      <t>ジム</t>
    </rPh>
    <rPh sb="6" eb="7">
      <t>ショ</t>
    </rPh>
    <phoneticPr fontId="4"/>
  </si>
  <si>
    <t>北見市、訓子府町、置戸町、佐呂間町、遠軽町</t>
    <phoneticPr fontId="4"/>
  </si>
  <si>
    <t>紋別道税事務所</t>
    <rPh sb="0" eb="2">
      <t>モンベツ</t>
    </rPh>
    <rPh sb="2" eb="4">
      <t>ドウゼイ</t>
    </rPh>
    <rPh sb="4" eb="6">
      <t>ジム</t>
    </rPh>
    <rPh sb="6" eb="7">
      <t>ショ</t>
    </rPh>
    <phoneticPr fontId="4"/>
  </si>
  <si>
    <t>紋別市、湧別町、滝上町、興部町、西興部村、雄武町</t>
    <phoneticPr fontId="4"/>
  </si>
  <si>
    <t>胆振総合振興局</t>
    <rPh sb="0" eb="2">
      <t>イブリ</t>
    </rPh>
    <rPh sb="2" eb="4">
      <t>ソウゴウ</t>
    </rPh>
    <rPh sb="4" eb="7">
      <t>シンコウキョク</t>
    </rPh>
    <phoneticPr fontId="4"/>
  </si>
  <si>
    <t>室蘭市、登別市、伊達市、豊浦町、壮瞥町、洞爺湖町</t>
    <phoneticPr fontId="4"/>
  </si>
  <si>
    <t>苫小牧道税事務所</t>
    <rPh sb="0" eb="3">
      <t>トマコマイ</t>
    </rPh>
    <rPh sb="3" eb="5">
      <t>ドウゼイ</t>
    </rPh>
    <rPh sb="5" eb="7">
      <t>ジム</t>
    </rPh>
    <rPh sb="7" eb="8">
      <t>ショ</t>
    </rPh>
    <phoneticPr fontId="4"/>
  </si>
  <si>
    <t>苫小牧市、白老町、厚真町、安平町、むかわ町</t>
    <phoneticPr fontId="4"/>
  </si>
  <si>
    <t>日高振興局</t>
    <rPh sb="0" eb="2">
      <t>ヒダカ</t>
    </rPh>
    <rPh sb="2" eb="5">
      <t>シンコウキョク</t>
    </rPh>
    <phoneticPr fontId="4"/>
  </si>
  <si>
    <t>日高町、平取町、新冠町、浦河町、様似町、えりも町、新ひだか町</t>
    <phoneticPr fontId="4"/>
  </si>
  <si>
    <t>十勝総合振興局</t>
    <rPh sb="0" eb="2">
      <t>トカチ</t>
    </rPh>
    <rPh sb="2" eb="4">
      <t>ソウゴウ</t>
    </rPh>
    <rPh sb="4" eb="7">
      <t>シンコウキョク</t>
    </rPh>
    <phoneticPr fontId="4"/>
  </si>
  <si>
    <t>帯広市、音更町、士幌町、上士幌町、鹿追町、新得町、清水町、芽室町、中札内村、更別村、大樹町、</t>
    <phoneticPr fontId="4"/>
  </si>
  <si>
    <t>広尾町、幕別町、池田町、豊頃町、本別町、足寄町、陸別町、浦幌町</t>
    <phoneticPr fontId="4"/>
  </si>
  <si>
    <t>釧路総合振興局</t>
    <rPh sb="0" eb="2">
      <t>クシロ</t>
    </rPh>
    <rPh sb="2" eb="4">
      <t>ソウゴウ</t>
    </rPh>
    <rPh sb="4" eb="7">
      <t>シンコウキョク</t>
    </rPh>
    <phoneticPr fontId="4"/>
  </si>
  <si>
    <t>釧路市、釧路町、厚岸町、浜中町、標茶町、弟子屈町、鶴居村、白糠町</t>
    <phoneticPr fontId="4"/>
  </si>
  <si>
    <t>根室振興局</t>
    <rPh sb="0" eb="2">
      <t>ネムロ</t>
    </rPh>
    <rPh sb="2" eb="5">
      <t>シンコウキョク</t>
    </rPh>
    <phoneticPr fontId="4"/>
  </si>
  <si>
    <t>根室市、別海町、中標津町､標津町、羅臼町</t>
    <phoneticPr fontId="4"/>
  </si>
  <si>
    <t>合　計</t>
    <rPh sb="0" eb="1">
      <t>ゴウ</t>
    </rPh>
    <rPh sb="2" eb="3">
      <t>ケイ</t>
    </rPh>
    <phoneticPr fontId="4"/>
  </si>
  <si>
    <t>３１日</t>
    <rPh sb="2" eb="3">
      <t>ヒ</t>
    </rPh>
    <phoneticPr fontId="4"/>
  </si>
  <si>
    <t>３０日</t>
    <rPh sb="2" eb="3">
      <t>ヒ</t>
    </rPh>
    <phoneticPr fontId="4"/>
  </si>
  <si>
    <t>２９日</t>
    <rPh sb="2" eb="3">
      <t>ヒ</t>
    </rPh>
    <phoneticPr fontId="4"/>
  </si>
  <si>
    <t>２８日</t>
    <rPh sb="2" eb="3">
      <t>ヒ</t>
    </rPh>
    <phoneticPr fontId="4"/>
  </si>
  <si>
    <t>２７日</t>
    <rPh sb="2" eb="3">
      <t>ヒ</t>
    </rPh>
    <phoneticPr fontId="4"/>
  </si>
  <si>
    <t>２６日</t>
    <rPh sb="2" eb="3">
      <t>ヒ</t>
    </rPh>
    <phoneticPr fontId="4"/>
  </si>
  <si>
    <t>２５日</t>
    <rPh sb="2" eb="3">
      <t>ヒ</t>
    </rPh>
    <phoneticPr fontId="4"/>
  </si>
  <si>
    <t>２４日</t>
    <rPh sb="2" eb="3">
      <t>ヒ</t>
    </rPh>
    <phoneticPr fontId="4"/>
  </si>
  <si>
    <t>２３日</t>
    <rPh sb="2" eb="3">
      <t>ヒ</t>
    </rPh>
    <phoneticPr fontId="4"/>
  </si>
  <si>
    <t>２２日</t>
    <rPh sb="2" eb="3">
      <t>ヒ</t>
    </rPh>
    <phoneticPr fontId="4"/>
  </si>
  <si>
    <t>２１日</t>
    <rPh sb="2" eb="3">
      <t>ヒ</t>
    </rPh>
    <phoneticPr fontId="4"/>
  </si>
  <si>
    <t>２０日</t>
    <rPh sb="2" eb="3">
      <t>ヒ</t>
    </rPh>
    <phoneticPr fontId="4"/>
  </si>
  <si>
    <t>１９日</t>
    <rPh sb="2" eb="3">
      <t>ヒ</t>
    </rPh>
    <phoneticPr fontId="4"/>
  </si>
  <si>
    <t>１８日</t>
    <rPh sb="2" eb="3">
      <t>ヒ</t>
    </rPh>
    <phoneticPr fontId="4"/>
  </si>
  <si>
    <t>１７日</t>
    <rPh sb="2" eb="3">
      <t>ヒ</t>
    </rPh>
    <phoneticPr fontId="4"/>
  </si>
  <si>
    <t>１６日</t>
    <rPh sb="2" eb="3">
      <t>ヒ</t>
    </rPh>
    <phoneticPr fontId="4"/>
  </si>
  <si>
    <t>１５日</t>
    <rPh sb="2" eb="3">
      <t>ヒ</t>
    </rPh>
    <phoneticPr fontId="4"/>
  </si>
  <si>
    <t>１４日</t>
    <rPh sb="2" eb="3">
      <t>ヒ</t>
    </rPh>
    <phoneticPr fontId="4"/>
  </si>
  <si>
    <t>１３日</t>
    <rPh sb="2" eb="3">
      <t>ヒ</t>
    </rPh>
    <phoneticPr fontId="4"/>
  </si>
  <si>
    <t>１２日</t>
    <rPh sb="2" eb="3">
      <t>ヒ</t>
    </rPh>
    <phoneticPr fontId="4"/>
  </si>
  <si>
    <t>１１日</t>
    <rPh sb="2" eb="3">
      <t>ヒ</t>
    </rPh>
    <phoneticPr fontId="4"/>
  </si>
  <si>
    <t>１０日</t>
    <rPh sb="2" eb="3">
      <t>ヒ</t>
    </rPh>
    <phoneticPr fontId="4"/>
  </si>
  <si>
    <t>９日</t>
    <rPh sb="1" eb="2">
      <t>ヒ</t>
    </rPh>
    <phoneticPr fontId="4"/>
  </si>
  <si>
    <t>８日</t>
    <rPh sb="1" eb="2">
      <t>ヒ</t>
    </rPh>
    <phoneticPr fontId="4"/>
  </si>
  <si>
    <t>７日</t>
    <rPh sb="1" eb="2">
      <t>ヒ</t>
    </rPh>
    <phoneticPr fontId="4"/>
  </si>
  <si>
    <t>６日</t>
    <rPh sb="1" eb="2">
      <t>ヒ</t>
    </rPh>
    <phoneticPr fontId="4"/>
  </si>
  <si>
    <t>５日</t>
    <rPh sb="1" eb="2">
      <t>ヒ</t>
    </rPh>
    <phoneticPr fontId="4"/>
  </si>
  <si>
    <t>４日</t>
    <rPh sb="1" eb="2">
      <t>ヒ</t>
    </rPh>
    <phoneticPr fontId="4"/>
  </si>
  <si>
    <t>３日</t>
    <rPh sb="1" eb="2">
      <t>ヒ</t>
    </rPh>
    <phoneticPr fontId="4"/>
  </si>
  <si>
    <t>２日</t>
    <rPh sb="1" eb="2">
      <t>ヒ</t>
    </rPh>
    <phoneticPr fontId="4"/>
  </si>
  <si>
    <t>１日</t>
    <rPh sb="1" eb="2">
      <t>ヒ</t>
    </rPh>
    <phoneticPr fontId="4"/>
  </si>
  <si>
    <t>その他</t>
    <rPh sb="2" eb="3">
      <t>タ</t>
    </rPh>
    <phoneticPr fontId="4"/>
  </si>
  <si>
    <t>課税免除</t>
    <rPh sb="0" eb="2">
      <t>カゼイ</t>
    </rPh>
    <rPh sb="2" eb="4">
      <t>メンジョ</t>
    </rPh>
    <phoneticPr fontId="4"/>
  </si>
  <si>
    <t>700円</t>
    <rPh sb="3" eb="4">
      <t>エン</t>
    </rPh>
    <phoneticPr fontId="4"/>
  </si>
  <si>
    <t>400円</t>
    <rPh sb="3" eb="4">
      <t>エン</t>
    </rPh>
    <phoneticPr fontId="4"/>
  </si>
  <si>
    <t>300円</t>
    <rPh sb="3" eb="4">
      <t>エン</t>
    </rPh>
    <phoneticPr fontId="4"/>
  </si>
  <si>
    <t>⑥合計</t>
    <rPh sb="1" eb="2">
      <t>ゴウ</t>
    </rPh>
    <rPh sb="2" eb="3">
      <t>ケイ</t>
    </rPh>
    <phoneticPr fontId="4"/>
  </si>
  <si>
    <t>⑤北海道税</t>
    <rPh sb="1" eb="4">
      <t>ホッカイドウ</t>
    </rPh>
    <rPh sb="4" eb="5">
      <t>ゼイ</t>
    </rPh>
    <phoneticPr fontId="4"/>
  </si>
  <si>
    <t>④小樽市税</t>
    <rPh sb="1" eb="4">
      <t>オタルシ</t>
    </rPh>
    <rPh sb="4" eb="5">
      <t>ゼイ</t>
    </rPh>
    <phoneticPr fontId="4"/>
  </si>
  <si>
    <t>③総宿泊数</t>
    <rPh sb="1" eb="2">
      <t>ソウ</t>
    </rPh>
    <rPh sb="2" eb="4">
      <t>シュクハク</t>
    </rPh>
    <rPh sb="4" eb="5">
      <t>スウ</t>
    </rPh>
    <phoneticPr fontId="4"/>
  </si>
  <si>
    <t>②課税対象外宿泊数</t>
    <rPh sb="1" eb="3">
      <t>カゼイ</t>
    </rPh>
    <rPh sb="3" eb="5">
      <t>タイショウ</t>
    </rPh>
    <rPh sb="5" eb="6">
      <t>ガイ</t>
    </rPh>
    <rPh sb="6" eb="8">
      <t>シュクハク</t>
    </rPh>
    <rPh sb="8" eb="9">
      <t>スウ</t>
    </rPh>
    <phoneticPr fontId="4"/>
  </si>
  <si>
    <t>①課税対象宿泊数</t>
    <rPh sb="1" eb="3">
      <t>カゼイ</t>
    </rPh>
    <rPh sb="3" eb="5">
      <t>タイショウ</t>
    </rPh>
    <rPh sb="5" eb="7">
      <t>シュクハク</t>
    </rPh>
    <rPh sb="7" eb="8">
      <t>スウ</t>
    </rPh>
    <phoneticPr fontId="4"/>
  </si>
  <si>
    <t>宿泊税額</t>
    <rPh sb="0" eb="2">
      <t>シュクハク</t>
    </rPh>
    <rPh sb="2" eb="3">
      <t>ゼイ</t>
    </rPh>
    <rPh sb="3" eb="4">
      <t>ガク</t>
    </rPh>
    <phoneticPr fontId="4"/>
  </si>
  <si>
    <t>宿泊数（泊）</t>
    <rPh sb="0" eb="2">
      <t>シュクハク</t>
    </rPh>
    <rPh sb="2" eb="3">
      <t>スウ</t>
    </rPh>
    <rPh sb="4" eb="5">
      <t>ト</t>
    </rPh>
    <phoneticPr fontId="4"/>
  </si>
  <si>
    <t>日付</t>
    <rPh sb="0" eb="2">
      <t>ヒヅケ</t>
    </rPh>
    <phoneticPr fontId="4"/>
  </si>
  <si>
    <t>宿泊施設番号</t>
    <rPh sb="0" eb="2">
      <t>シュクハク</t>
    </rPh>
    <rPh sb="2" eb="4">
      <t>シセツ</t>
    </rPh>
    <rPh sb="4" eb="6">
      <t>バンゴウ</t>
    </rPh>
    <phoneticPr fontId="4"/>
  </si>
  <si>
    <t>営業種別</t>
    <rPh sb="0" eb="2">
      <t>エイギョウ</t>
    </rPh>
    <rPh sb="2" eb="4">
      <t>シュベツ</t>
    </rPh>
    <phoneticPr fontId="4"/>
  </si>
  <si>
    <t>名　称</t>
    <rPh sb="0" eb="1">
      <t>メイ</t>
    </rPh>
    <rPh sb="2" eb="3">
      <t>ショウ</t>
    </rPh>
    <phoneticPr fontId="4"/>
  </si>
  <si>
    <t>所在地</t>
    <rPh sb="0" eb="3">
      <t>ショザイチ</t>
    </rPh>
    <phoneticPr fontId="4"/>
  </si>
  <si>
    <t>宿泊施設</t>
    <rPh sb="0" eb="2">
      <t>シュクハク</t>
    </rPh>
    <rPh sb="2" eb="4">
      <t>シセツ</t>
    </rPh>
    <phoneticPr fontId="4"/>
  </si>
  <si>
    <t>宿泊税月計表</t>
    <rPh sb="0" eb="2">
      <t>シュクハク</t>
    </rPh>
    <rPh sb="2" eb="3">
      <t>ゼイ</t>
    </rPh>
    <rPh sb="3" eb="5">
      <t>ゲッケイ</t>
    </rPh>
    <rPh sb="5" eb="6">
      <t>ヒョウ</t>
    </rPh>
    <phoneticPr fontId="4"/>
  </si>
  <si>
    <t>（小樽市保管）</t>
  </si>
  <si>
    <t>及び郵便局を含む。）</t>
    <rPh sb="0" eb="1">
      <t>オヨ</t>
    </rPh>
    <rPh sb="2" eb="5">
      <t>ユウビンキョク</t>
    </rPh>
    <rPh sb="6" eb="7">
      <t>フク</t>
    </rPh>
    <phoneticPr fontId="4"/>
  </si>
  <si>
    <t>（金融機関保管）</t>
  </si>
  <si>
    <t>（納税者保管）</t>
    <phoneticPr fontId="4"/>
  </si>
  <si>
    <t>（北海道内のゆうちょ銀行</t>
    <rPh sb="1" eb="3">
      <t>ホッカイ</t>
    </rPh>
    <rPh sb="3" eb="5">
      <t>ドウナイ</t>
    </rPh>
    <rPh sb="10" eb="12">
      <t>ギンコウ</t>
    </rPh>
    <phoneticPr fontId="4"/>
  </si>
  <si>
    <t>小樽市収納代理金融機関</t>
    <rPh sb="0" eb="3">
      <t>オタルシ</t>
    </rPh>
    <rPh sb="3" eb="5">
      <t>シュウノウ</t>
    </rPh>
    <rPh sb="5" eb="7">
      <t>ダイリ</t>
    </rPh>
    <rPh sb="7" eb="9">
      <t>キンユウ</t>
    </rPh>
    <rPh sb="9" eb="11">
      <t>キカン</t>
    </rPh>
    <phoneticPr fontId="4"/>
  </si>
  <si>
    <t>小樽市役所</t>
    <rPh sb="0" eb="5">
      <t>オタルシヤクショ</t>
    </rPh>
    <phoneticPr fontId="4"/>
  </si>
  <si>
    <t>小樽市指定金融機関</t>
    <rPh sb="0" eb="3">
      <t>オタルシ</t>
    </rPh>
    <rPh sb="3" eb="5">
      <t>シテイ</t>
    </rPh>
    <rPh sb="5" eb="7">
      <t>キンユウ</t>
    </rPh>
    <rPh sb="7" eb="9">
      <t>キカン</t>
    </rPh>
    <phoneticPr fontId="4"/>
  </si>
  <si>
    <t>及び郵便局を含む。）</t>
  </si>
  <si>
    <t>小樽市会計管理者　様</t>
    <rPh sb="0" eb="3">
      <t>オタルシ</t>
    </rPh>
    <rPh sb="3" eb="5">
      <t>カイケイ</t>
    </rPh>
    <rPh sb="5" eb="8">
      <t>カンリシャ</t>
    </rPh>
    <rPh sb="9" eb="10">
      <t>サマ</t>
    </rPh>
    <phoneticPr fontId="4"/>
  </si>
  <si>
    <t>（北海道内のゆうちょ銀行</t>
    <rPh sb="10" eb="12">
      <t>ギンコウ</t>
    </rPh>
    <phoneticPr fontId="4"/>
  </si>
  <si>
    <t>上記のとおり収納したので通知します。</t>
    <rPh sb="0" eb="2">
      <t>ジョウキ</t>
    </rPh>
    <rPh sb="6" eb="8">
      <t>シュウノウ</t>
    </rPh>
    <rPh sb="12" eb="14">
      <t>ツウチ</t>
    </rPh>
    <phoneticPr fontId="4"/>
  </si>
  <si>
    <t>小樽市収納代理金融機関</t>
    <rPh sb="7" eb="9">
      <t>キンユウ</t>
    </rPh>
    <rPh sb="9" eb="11">
      <t>キカン</t>
    </rPh>
    <phoneticPr fontId="4"/>
  </si>
  <si>
    <t>（〒047-8794）</t>
    <phoneticPr fontId="4"/>
  </si>
  <si>
    <t>上記のとおり納入します。</t>
    <rPh sb="0" eb="2">
      <t>ジョウキ</t>
    </rPh>
    <rPh sb="6" eb="8">
      <t>ノウニュウ</t>
    </rPh>
    <phoneticPr fontId="4"/>
  </si>
  <si>
    <t>小樽市指定金融機関</t>
  </si>
  <si>
    <t>小樽貯金事務ｾﾝﾀｰ</t>
    <rPh sb="0" eb="2">
      <t>オタル</t>
    </rPh>
    <rPh sb="2" eb="4">
      <t>チョキン</t>
    </rPh>
    <rPh sb="4" eb="6">
      <t>ジム</t>
    </rPh>
    <phoneticPr fontId="4"/>
  </si>
  <si>
    <t>取りまとめ局</t>
    <rPh sb="0" eb="1">
      <t>ト</t>
    </rPh>
    <rPh sb="5" eb="6">
      <t>キョク</t>
    </rPh>
    <phoneticPr fontId="4"/>
  </si>
  <si>
    <t>（取りまとめ店）</t>
  </si>
  <si>
    <t>上記のとおり領収しました。</t>
    <rPh sb="0" eb="2">
      <t>ジョウキ</t>
    </rPh>
    <rPh sb="6" eb="8">
      <t>リョウシュウ</t>
    </rPh>
    <phoneticPr fontId="4"/>
  </si>
  <si>
    <t>領　収　日　付　印</t>
    <rPh sb="0" eb="1">
      <t>リョウ</t>
    </rPh>
    <rPh sb="2" eb="3">
      <t>オサム</t>
    </rPh>
    <rPh sb="4" eb="5">
      <t>ヒ</t>
    </rPh>
    <rPh sb="6" eb="7">
      <t>ヅケ</t>
    </rPh>
    <rPh sb="8" eb="9">
      <t>イン</t>
    </rPh>
    <phoneticPr fontId="4"/>
  </si>
  <si>
    <t>　　北　洋　銀　行</t>
    <rPh sb="2" eb="5">
      <t>ホクヨウ</t>
    </rPh>
    <rPh sb="6" eb="9">
      <t>ギンコウ</t>
    </rPh>
    <phoneticPr fontId="4"/>
  </si>
  <si>
    <t>指定金融機関</t>
    <rPh sb="0" eb="2">
      <t>シテイ</t>
    </rPh>
    <rPh sb="2" eb="4">
      <t>キンユウ</t>
    </rPh>
    <rPh sb="4" eb="6">
      <t>キカン</t>
    </rPh>
    <phoneticPr fontId="4"/>
  </si>
  <si>
    <t>日　計</t>
    <rPh sb="0" eb="1">
      <t>ヒ</t>
    </rPh>
    <rPh sb="2" eb="3">
      <t>ケイ</t>
    </rPh>
    <phoneticPr fontId="4"/>
  </si>
  <si>
    <t>納期限</t>
    <rPh sb="0" eb="1">
      <t>ノウ</t>
    </rPh>
    <rPh sb="1" eb="3">
      <t>キゲン</t>
    </rPh>
    <phoneticPr fontId="4"/>
  </si>
  <si>
    <t>合計額</t>
    <rPh sb="0" eb="2">
      <t>ゴウケイ</t>
    </rPh>
    <rPh sb="2" eb="3">
      <t>ガク</t>
    </rPh>
    <phoneticPr fontId="4"/>
  </si>
  <si>
    <t>加算金</t>
    <rPh sb="0" eb="2">
      <t>カサン</t>
    </rPh>
    <phoneticPr fontId="4"/>
  </si>
  <si>
    <t>税額</t>
    <rPh sb="0" eb="2">
      <t>ゼイガクノウゼイ</t>
    </rPh>
    <phoneticPr fontId="4"/>
  </si>
  <si>
    <t>十</t>
    <rPh sb="0" eb="1">
      <t>ジュウ</t>
    </rPh>
    <phoneticPr fontId="4"/>
  </si>
  <si>
    <t>百</t>
    <rPh sb="0" eb="1">
      <t>ヒャク</t>
    </rPh>
    <phoneticPr fontId="4"/>
  </si>
  <si>
    <t>千</t>
    <rPh sb="0" eb="1">
      <t>セン</t>
    </rPh>
    <phoneticPr fontId="4"/>
  </si>
  <si>
    <t>万</t>
    <rPh sb="0" eb="1">
      <t>マン</t>
    </rPh>
    <phoneticPr fontId="4"/>
  </si>
  <si>
    <t>億</t>
    <rPh sb="0" eb="1">
      <t>オク</t>
    </rPh>
    <phoneticPr fontId="4"/>
  </si>
  <si>
    <t>納入金額</t>
    <rPh sb="0" eb="2">
      <t>ノウニュウ</t>
    </rPh>
    <rPh sb="2" eb="4">
      <t>キンガク</t>
    </rPh>
    <phoneticPr fontId="4"/>
  </si>
  <si>
    <t>申告区分</t>
    <rPh sb="0" eb="2">
      <t>シンコク</t>
    </rPh>
    <rPh sb="2" eb="4">
      <t>クブン</t>
    </rPh>
    <phoneticPr fontId="4"/>
  </si>
  <si>
    <t>申告対象年月</t>
    <rPh sb="0" eb="2">
      <t>シンコク</t>
    </rPh>
    <rPh sb="2" eb="4">
      <t>タイショウ</t>
    </rPh>
    <rPh sb="4" eb="6">
      <t>ネンゲツ</t>
    </rPh>
    <phoneticPr fontId="4"/>
  </si>
  <si>
    <t>特別徴収義務者</t>
    <rPh sb="0" eb="2">
      <t>トクベツ</t>
    </rPh>
    <rPh sb="2" eb="4">
      <t>チョウシュウ</t>
    </rPh>
    <rPh sb="4" eb="6">
      <t>ギム</t>
    </rPh>
    <rPh sb="6" eb="7">
      <t>シャ</t>
    </rPh>
    <phoneticPr fontId="4"/>
  </si>
  <si>
    <t>小樽市会計管理者</t>
    <rPh sb="0" eb="3">
      <t>オタルシ</t>
    </rPh>
    <rPh sb="3" eb="5">
      <t>カイケイ</t>
    </rPh>
    <rPh sb="5" eb="8">
      <t>カンリシャ</t>
    </rPh>
    <phoneticPr fontId="4"/>
  </si>
  <si>
    <t>02710-6-960059</t>
    <phoneticPr fontId="4"/>
  </si>
  <si>
    <t>加　　　入　　　者</t>
    <rPh sb="0" eb="9">
      <t>カニュウシャ</t>
    </rPh>
    <phoneticPr fontId="4"/>
  </si>
  <si>
    <t>口　座　番　号</t>
    <rPh sb="0" eb="3">
      <t>コウザ</t>
    </rPh>
    <rPh sb="4" eb="7">
      <t>バンゴウ</t>
    </rPh>
    <phoneticPr fontId="4"/>
  </si>
  <si>
    <t>小樽市</t>
    <rPh sb="0" eb="3">
      <t>オタルシ</t>
    </rPh>
    <phoneticPr fontId="4"/>
  </si>
  <si>
    <t>北海道</t>
    <rPh sb="0" eb="3">
      <t>ホッカイドウ</t>
    </rPh>
    <phoneticPr fontId="4"/>
  </si>
  <si>
    <t>公</t>
    <rPh sb="0" eb="1">
      <t>コウ</t>
    </rPh>
    <phoneticPr fontId="4"/>
  </si>
  <si>
    <t>小樽市宿泊税納入済通知書</t>
    <rPh sb="0" eb="3">
      <t>オタルシ</t>
    </rPh>
    <rPh sb="3" eb="5">
      <t>シュクハク</t>
    </rPh>
    <rPh sb="5" eb="6">
      <t>ゼイ</t>
    </rPh>
    <rPh sb="6" eb="8">
      <t>ノウニュウ</t>
    </rPh>
    <rPh sb="8" eb="9">
      <t>ズ</t>
    </rPh>
    <rPh sb="9" eb="12">
      <t>ツウチショ</t>
    </rPh>
    <phoneticPr fontId="4"/>
  </si>
  <si>
    <t>012033</t>
    <phoneticPr fontId="4"/>
  </si>
  <si>
    <t>小樽市宿泊税納入書</t>
    <rPh sb="0" eb="1">
      <t>ショウ</t>
    </rPh>
    <rPh sb="1" eb="2">
      <t>タル</t>
    </rPh>
    <rPh sb="2" eb="3">
      <t>シ</t>
    </rPh>
    <rPh sb="3" eb="5">
      <t>シュクハク</t>
    </rPh>
    <rPh sb="5" eb="6">
      <t>ゼイ</t>
    </rPh>
    <rPh sb="6" eb="7">
      <t>オサム</t>
    </rPh>
    <rPh sb="7" eb="8">
      <t>イリ</t>
    </rPh>
    <rPh sb="8" eb="9">
      <t>ショ</t>
    </rPh>
    <phoneticPr fontId="4"/>
  </si>
  <si>
    <t>小樽市宿泊税領収証書</t>
    <rPh sb="0" eb="3">
      <t>オタルシ</t>
    </rPh>
    <rPh sb="3" eb="5">
      <t>シュクハク</t>
    </rPh>
    <rPh sb="5" eb="6">
      <t>ゼイ</t>
    </rPh>
    <rPh sb="6" eb="7">
      <t>リョウ</t>
    </rPh>
    <rPh sb="7" eb="8">
      <t>オサム</t>
    </rPh>
    <rPh sb="8" eb="9">
      <t>アカシ</t>
    </rPh>
    <rPh sb="9" eb="10">
      <t>ショ</t>
    </rPh>
    <phoneticPr fontId="4"/>
  </si>
  <si>
    <t>市町村コード</t>
    <rPh sb="0" eb="3">
      <t>シチョウソン</t>
    </rPh>
    <phoneticPr fontId="4"/>
  </si>
  <si>
    <t>様式第７号（第７条関係）</t>
    <rPh sb="0" eb="2">
      <t>ヨウシキ</t>
    </rPh>
    <rPh sb="2" eb="3">
      <t>ダイ</t>
    </rPh>
    <rPh sb="4" eb="5">
      <t>ゴウ</t>
    </rPh>
    <rPh sb="6" eb="7">
      <t>ダイ</t>
    </rPh>
    <rPh sb="8" eb="9">
      <t>ジョウ</t>
    </rPh>
    <rPh sb="9" eb="11">
      <t>カンケイ</t>
    </rPh>
    <phoneticPr fontId="4"/>
  </si>
  <si>
    <t>２　納入すべき金額が０円の場合でも申告書の提出が必要です。</t>
    <rPh sb="2" eb="4">
      <t>ノウニュウ</t>
    </rPh>
    <rPh sb="7" eb="9">
      <t>キンガク</t>
    </rPh>
    <rPh sb="11" eb="12">
      <t>エン</t>
    </rPh>
    <rPh sb="13" eb="15">
      <t>バアイ</t>
    </rPh>
    <rPh sb="17" eb="19">
      <t>シンコク</t>
    </rPh>
    <rPh sb="19" eb="20">
      <t>ショ</t>
    </rPh>
    <rPh sb="21" eb="23">
      <t>テイシュツ</t>
    </rPh>
    <rPh sb="24" eb="26">
      <t>ヒツヨウ</t>
    </rPh>
    <phoneticPr fontId="4"/>
  </si>
  <si>
    <t>　してください。</t>
    <phoneticPr fontId="4"/>
  </si>
  <si>
    <t>１　課税対象及び課税対象外の宿泊数が宿泊年月日ごとに記載された書類(宿泊税月計表等)を添付</t>
    <rPh sb="2" eb="4">
      <t>カゼイ</t>
    </rPh>
    <rPh sb="4" eb="6">
      <t>タイショウ</t>
    </rPh>
    <rPh sb="6" eb="7">
      <t>オヨ</t>
    </rPh>
    <rPh sb="8" eb="10">
      <t>カゼイ</t>
    </rPh>
    <rPh sb="10" eb="12">
      <t>タイショウ</t>
    </rPh>
    <rPh sb="12" eb="13">
      <t>ガイ</t>
    </rPh>
    <rPh sb="14" eb="16">
      <t>シュクハク</t>
    </rPh>
    <rPh sb="16" eb="17">
      <t>スウ</t>
    </rPh>
    <rPh sb="18" eb="20">
      <t>シュクハク</t>
    </rPh>
    <rPh sb="20" eb="23">
      <t>ネンガッピ</t>
    </rPh>
    <rPh sb="26" eb="28">
      <t>キサイ</t>
    </rPh>
    <rPh sb="31" eb="33">
      <t>ショルイ</t>
    </rPh>
    <rPh sb="34" eb="36">
      <t>シュクハク</t>
    </rPh>
    <rPh sb="36" eb="37">
      <t>ゼイ</t>
    </rPh>
    <rPh sb="37" eb="39">
      <t>ゲッケイ</t>
    </rPh>
    <rPh sb="39" eb="40">
      <t>ヒョウ</t>
    </rPh>
    <rPh sb="40" eb="41">
      <t>トウ</t>
    </rPh>
    <phoneticPr fontId="4"/>
  </si>
  <si>
    <t>備考</t>
    <rPh sb="0" eb="2">
      <t>ビコウ</t>
    </rPh>
    <phoneticPr fontId="4"/>
  </si>
  <si>
    <t>納入すべき金額　合計</t>
    <rPh sb="0" eb="2">
      <t>ノウニュウ</t>
    </rPh>
    <rPh sb="5" eb="7">
      <t>キンガク</t>
    </rPh>
    <rPh sb="8" eb="10">
      <t>ゴウケイ</t>
    </rPh>
    <phoneticPr fontId="4"/>
  </si>
  <si>
    <t>③総宿泊数（①＋②）</t>
    <rPh sb="1" eb="2">
      <t>ソウ</t>
    </rPh>
    <rPh sb="2" eb="4">
      <t>シュクハク</t>
    </rPh>
    <rPh sb="4" eb="5">
      <t>スウ</t>
    </rPh>
    <phoneticPr fontId="4"/>
  </si>
  <si>
    <t>納入すべき
金　　　額</t>
    <rPh sb="0" eb="2">
      <t>ノウニュウ</t>
    </rPh>
    <rPh sb="6" eb="7">
      <t>キン</t>
    </rPh>
    <rPh sb="10" eb="11">
      <t>ガク</t>
    </rPh>
    <phoneticPr fontId="4"/>
  </si>
  <si>
    <t>５万円以上</t>
    <rPh sb="1" eb="3">
      <t>マンエン</t>
    </rPh>
    <rPh sb="3" eb="5">
      <t>イジョウ</t>
    </rPh>
    <phoneticPr fontId="4"/>
  </si>
  <si>
    <t>５万円未満</t>
    <rPh sb="1" eb="3">
      <t>マンエン</t>
    </rPh>
    <rPh sb="3" eb="5">
      <t>ミマン</t>
    </rPh>
    <phoneticPr fontId="4"/>
  </si>
  <si>
    <t>２万円以上</t>
    <rPh sb="1" eb="3">
      <t>マンエン</t>
    </rPh>
    <rPh sb="3" eb="5">
      <t>イジョウ</t>
    </rPh>
    <phoneticPr fontId="4"/>
  </si>
  <si>
    <t>２万円未満</t>
    <rPh sb="1" eb="3">
      <t>マンエン</t>
    </rPh>
    <rPh sb="3" eb="5">
      <t>ミマン</t>
    </rPh>
    <phoneticPr fontId="4"/>
  </si>
  <si>
    <t>宿泊料金
（１人１泊）</t>
    <rPh sb="0" eb="2">
      <t>シュクハク</t>
    </rPh>
    <rPh sb="2" eb="4">
      <t>リョウキン</t>
    </rPh>
    <rPh sb="7" eb="8">
      <t>ヒト</t>
    </rPh>
    <rPh sb="9" eb="10">
      <t>ハク</t>
    </rPh>
    <phoneticPr fontId="4"/>
  </si>
  <si>
    <t>税額（A×B）</t>
    <rPh sb="0" eb="2">
      <t>ゼイガク</t>
    </rPh>
    <phoneticPr fontId="4"/>
  </si>
  <si>
    <r>
      <t xml:space="preserve">税率（B）
</t>
    </r>
    <r>
      <rPr>
        <sz val="9"/>
        <rFont val="ＭＳ 明朝"/>
        <family val="1"/>
        <charset val="128"/>
      </rPr>
      <t>（道宿泊税を含む。）</t>
    </r>
    <rPh sb="0" eb="2">
      <t>ゼイリツ</t>
    </rPh>
    <rPh sb="7" eb="8">
      <t>ドウ</t>
    </rPh>
    <rPh sb="8" eb="11">
      <t>シュクハクゼイ</t>
    </rPh>
    <rPh sb="12" eb="13">
      <t>フク</t>
    </rPh>
    <phoneticPr fontId="4"/>
  </si>
  <si>
    <t>宿泊数（A）</t>
    <rPh sb="0" eb="2">
      <t>シュクハク</t>
    </rPh>
    <rPh sb="2" eb="3">
      <t>スウ</t>
    </rPh>
    <phoneticPr fontId="4"/>
  </si>
  <si>
    <t>区　　分</t>
    <rPh sb="0" eb="1">
      <t>ク</t>
    </rPh>
    <rPh sb="3" eb="4">
      <t>ブン</t>
    </rPh>
    <phoneticPr fontId="4"/>
  </si>
  <si>
    <t>名　　称</t>
    <rPh sb="0" eb="1">
      <t>ナ</t>
    </rPh>
    <rPh sb="3" eb="4">
      <t>ショウ</t>
    </rPh>
    <phoneticPr fontId="4"/>
  </si>
  <si>
    <t>所 在 地</t>
    <rPh sb="0" eb="1">
      <t>トコロ</t>
    </rPh>
    <rPh sb="2" eb="3">
      <t>ザイ</t>
    </rPh>
    <rPh sb="4" eb="5">
      <t>チ</t>
    </rPh>
    <phoneticPr fontId="4"/>
  </si>
  <si>
    <t>　宿泊税の納入について、小樽市宿泊税条例第１０条第１項の規定により、次のとおり申告します。</t>
    <rPh sb="1" eb="3">
      <t>シュクハク</t>
    </rPh>
    <rPh sb="3" eb="4">
      <t>ゼイ</t>
    </rPh>
    <rPh sb="5" eb="7">
      <t>ノウニュウ</t>
    </rPh>
    <rPh sb="12" eb="15">
      <t>オタルシ</t>
    </rPh>
    <rPh sb="15" eb="17">
      <t>シュクハク</t>
    </rPh>
    <rPh sb="17" eb="18">
      <t>ゼイ</t>
    </rPh>
    <rPh sb="18" eb="20">
      <t>ジョウレイ</t>
    </rPh>
    <rPh sb="20" eb="21">
      <t>ダイ</t>
    </rPh>
    <rPh sb="23" eb="24">
      <t>ジョウ</t>
    </rPh>
    <rPh sb="24" eb="25">
      <t>ダイ</t>
    </rPh>
    <rPh sb="26" eb="27">
      <t>コウ</t>
    </rPh>
    <rPh sb="28" eb="30">
      <t>キテイ</t>
    </rPh>
    <rPh sb="34" eb="35">
      <t>ツギ</t>
    </rPh>
    <rPh sb="39" eb="41">
      <t>シンコク</t>
    </rPh>
    <phoneticPr fontId="4"/>
  </si>
  <si>
    <t>宿泊税納入申告書</t>
    <rPh sb="0" eb="2">
      <t>シュクハク</t>
    </rPh>
    <rPh sb="2" eb="3">
      <t>ゼイ</t>
    </rPh>
    <rPh sb="3" eb="5">
      <t>ノウニュウ</t>
    </rPh>
    <rPh sb="5" eb="7">
      <t>シンコク</t>
    </rPh>
    <rPh sb="7" eb="8">
      <t>ショ</t>
    </rPh>
    <phoneticPr fontId="4"/>
  </si>
  <si>
    <t xml:space="preserve"> 個人番号
（法人番号）</t>
    <rPh sb="1" eb="3">
      <t>コジン</t>
    </rPh>
    <rPh sb="3" eb="5">
      <t>バンゴウ</t>
    </rPh>
    <phoneticPr fontId="4"/>
  </si>
  <si>
    <t xml:space="preserve"> 氏　　名
（名称及び
代表者氏名）</t>
    <phoneticPr fontId="4"/>
  </si>
  <si>
    <t xml:space="preserve"> 住　　所
（所在地）</t>
    <rPh sb="1" eb="2">
      <t>ジュウ</t>
    </rPh>
    <rPh sb="4" eb="5">
      <t>ショ</t>
    </rPh>
    <phoneticPr fontId="4"/>
  </si>
  <si>
    <t>（宛先）小樽市長</t>
    <rPh sb="1" eb="3">
      <t>アテサキ</t>
    </rPh>
    <rPh sb="4" eb="6">
      <t>オタル</t>
    </rPh>
    <rPh sb="6" eb="8">
      <t>シチョウ</t>
    </rPh>
    <phoneticPr fontId="4"/>
  </si>
  <si>
    <t>様式第６号（第７条関係）</t>
    <rPh sb="0" eb="2">
      <t>ヨウシキ</t>
    </rPh>
    <rPh sb="2" eb="3">
      <t>ダイ</t>
    </rPh>
    <rPh sb="4" eb="5">
      <t>ゴウ</t>
    </rPh>
    <rPh sb="6" eb="7">
      <t>ダイ</t>
    </rPh>
    <rPh sb="8" eb="9">
      <t>ジョウ</t>
    </rPh>
    <rPh sb="9" eb="11">
      <t>カンケイ</t>
    </rPh>
    <phoneticPr fontId="4"/>
  </si>
  <si>
    <t>申告書提出年月日</t>
  </si>
  <si>
    <t>特別徴収義務者</t>
  </si>
  <si>
    <t>住所（所在地）</t>
  </si>
  <si>
    <t>氏名（名称）・
代表者の氏名</t>
  </si>
  <si>
    <t>個人番号又は法人番号(最大13桁)</t>
  </si>
  <si>
    <t>宿泊施設</t>
  </si>
  <si>
    <t>宿泊施設所在地</t>
  </si>
  <si>
    <t>宿泊施設名</t>
  </si>
  <si>
    <t>納入内容</t>
  </si>
  <si>
    <t>入力方法</t>
  </si>
  <si>
    <t>月計表・申告書からの転記</t>
  </si>
  <si>
    <t>払込年度</t>
  </si>
  <si>
    <t>令和</t>
  </si>
  <si>
    <t>年度</t>
  </si>
  <si>
    <t>桁数</t>
  </si>
  <si>
    <t>宿泊税額等</t>
  </si>
  <si>
    <t>本税</t>
  </si>
  <si>
    <t>延滞金</t>
  </si>
  <si>
    <t>計</t>
  </si>
  <si>
    <t>納期限</t>
  </si>
  <si>
    <t>このデータの「入力表」シート及び「月計表」を入力することで、「申告書」、「領収証書」が作成されます。
申告及び納付の際は、「月計表」、「申告書」及び「領収証書」を印刷してお使いください。
各項目の記載方法については別添「宿泊税納入申告書　記載例」をご確認ください。</t>
    <phoneticPr fontId="1"/>
  </si>
  <si>
    <t>宿泊施設番号</t>
    <rPh sb="0" eb="6">
      <t>シュクハクシセツバンゴウ</t>
    </rPh>
    <phoneticPr fontId="1"/>
  </si>
  <si>
    <t>住所（所在地）　　</t>
    <rPh sb="0" eb="2">
      <t>ジュウショ</t>
    </rPh>
    <rPh sb="3" eb="6">
      <t>ショザイチ</t>
    </rPh>
    <phoneticPr fontId="4"/>
  </si>
  <si>
    <t>令和</t>
    <rPh sb="0" eb="2">
      <t>レイワ</t>
    </rPh>
    <phoneticPr fontId="4"/>
  </si>
  <si>
    <t>年</t>
    <rPh sb="0" eb="1">
      <t>ネン</t>
    </rPh>
    <phoneticPr fontId="1"/>
  </si>
  <si>
    <t>月宿泊分</t>
    <rPh sb="0" eb="1">
      <t>ガツ</t>
    </rPh>
    <rPh sb="1" eb="3">
      <t>シュクハク</t>
    </rPh>
    <rPh sb="3" eb="4">
      <t>ブン</t>
    </rPh>
    <phoneticPr fontId="1"/>
  </si>
  <si>
    <t>令和</t>
    <phoneticPr fontId="4"/>
  </si>
  <si>
    <t>年</t>
    <phoneticPr fontId="1"/>
  </si>
  <si>
    <t>月分</t>
    <phoneticPr fontId="1"/>
  </si>
  <si>
    <t>月分</t>
    <rPh sb="0" eb="2">
      <t>ガツブン</t>
    </rPh>
    <phoneticPr fontId="1"/>
  </si>
  <si>
    <t>小樽中央支店</t>
    <rPh sb="0" eb="2">
      <t>オタル</t>
    </rPh>
    <rPh sb="2" eb="4">
      <t>チュウオウ</t>
    </rPh>
    <rPh sb="4" eb="6">
      <t>シテン</t>
    </rPh>
    <phoneticPr fontId="4"/>
  </si>
  <si>
    <t>加算金</t>
    <phoneticPr fontId="1"/>
  </si>
  <si>
    <t>申告対象月
（3か月分）</t>
    <rPh sb="9" eb="11">
      <t>ゲツブン</t>
    </rPh>
    <phoneticPr fontId="1"/>
  </si>
  <si>
    <t>月計表①</t>
    <phoneticPr fontId="1"/>
  </si>
  <si>
    <t>小樽市宿泊税納入申告書・月計表・納入書　入力表</t>
    <rPh sb="0" eb="3">
      <t>オタルシ</t>
    </rPh>
    <phoneticPr fontId="1"/>
  </si>
  <si>
    <t>小樽市花園町3条6丁目ジャングルコートA棟 三階 2020号室 Bルーム</t>
    <rPh sb="0" eb="3">
      <t>オタルシ</t>
    </rPh>
    <rPh sb="3" eb="6">
      <t>ハナゾノチョウ</t>
    </rPh>
    <rPh sb="7" eb="8">
      <t>ジョウ</t>
    </rPh>
    <rPh sb="9" eb="11">
      <t>チョウメ</t>
    </rPh>
    <rPh sb="20" eb="21">
      <t>トウ</t>
    </rPh>
    <rPh sb="22" eb="24">
      <t>サンカイ</t>
    </rPh>
    <rPh sb="29" eb="31">
      <t>ゴウシツ</t>
    </rPh>
    <phoneticPr fontId="1"/>
  </si>
  <si>
    <t>小樽市サンプルサンプルサンプルサンプル</t>
    <rPh sb="0" eb="3">
      <t>オタルシ</t>
    </rPh>
    <phoneticPr fontId="1"/>
  </si>
  <si>
    <t>アーバンホテル小樽</t>
    <rPh sb="7" eb="9">
      <t>オタル</t>
    </rPh>
    <phoneticPr fontId="1"/>
  </si>
  <si>
    <t>申告</t>
  </si>
  <si>
    <t>修正</t>
    <rPh sb="0" eb="2">
      <t>シュウセイ</t>
    </rPh>
    <phoneticPr fontId="1"/>
  </si>
  <si>
    <t>決定</t>
    <rPh sb="0" eb="2">
      <t>ケッテイ</t>
    </rPh>
    <phoneticPr fontId="1"/>
  </si>
  <si>
    <t>申告区分</t>
    <rPh sb="0" eb="4">
      <t>シンコククブン</t>
    </rPh>
    <phoneticPr fontId="1"/>
  </si>
  <si>
    <t>決定</t>
  </si>
  <si>
    <t>株式会社　小樽宿泊
代表取締役　小樽　太郎</t>
    <rPh sb="0" eb="4">
      <t>カブシキガイシャ</t>
    </rPh>
    <rPh sb="5" eb="7">
      <t>オタル</t>
    </rPh>
    <rPh sb="7" eb="9">
      <t>シュクハク</t>
    </rPh>
    <phoneticPr fontId="1"/>
  </si>
  <si>
    <t xml:space="preserve"> 氏名（名称
 及び代表者氏名）　</t>
    <phoneticPr fontId="1"/>
  </si>
  <si>
    <t xml:space="preserve"> 宿泊施設名　</t>
    <phoneticPr fontId="1"/>
  </si>
  <si>
    <t>011</t>
    <phoneticPr fontId="1"/>
  </si>
  <si>
    <t>1234567890123</t>
    <phoneticPr fontId="1"/>
  </si>
  <si>
    <t>手入力</t>
    <rPh sb="0" eb="3">
      <t>テニュウリョク</t>
    </rPh>
    <phoneticPr fontId="1"/>
  </si>
  <si>
    <t>更正</t>
    <rPh sb="0" eb="2">
      <t>コウセイ</t>
    </rPh>
    <phoneticPr fontId="1"/>
  </si>
  <si>
    <t>払込年度</t>
    <phoneticPr fontId="1"/>
  </si>
  <si>
    <t>払込年</t>
    <phoneticPr fontId="1"/>
  </si>
  <si>
    <t>口</t>
    <rPh sb="0" eb="1">
      <t>クチ</t>
    </rPh>
    <phoneticPr fontId="1"/>
  </si>
  <si>
    <t>円</t>
    <rPh sb="0" eb="1">
      <t>エン</t>
    </rPh>
    <phoneticPr fontId="1"/>
  </si>
  <si>
    <t>営業種別</t>
    <phoneticPr fontId="1"/>
  </si>
  <si>
    <t>旅館営業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</si>
</sst>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泊&quot;"/>
    <numFmt numFmtId="177" formatCode="#,##0&quot;円&quot;"/>
    <numFmt numFmtId="178" formatCode="[$-411]ggge&quot;年&quot;m&quot;月&quot;d&quot;日&quot;;@"/>
    <numFmt numFmtId="179" formatCode="0_);[Red]\(0\)"/>
    <numFmt numFmtId="180" formatCode="#,###&quot;泊&quot;"/>
    <numFmt numFmtId="181" formatCode="#,###&quot;円&quot;"/>
    <numFmt numFmtId="182" formatCode="0_ "/>
    <numFmt numFmtId="183" formatCode="[$-411]ge\.m\.d;@"/>
    <numFmt numFmtId="184" formatCode="0&quot;口&quot;"/>
    <numFmt numFmtId="185" formatCode="0&quot; 月分&quot;"/>
    <numFmt numFmtId="186" formatCode="0&quot;年&quot;"/>
  </numFmts>
  <fonts count="33">
    <font>
      <sz val="11"/>
      <color theme="1"/>
      <name val="游ゴシック"/>
      <family val="2"/>
      <scheme val="minor"/>
    </font>
    <font>
      <sz val="6"/>
      <name val="游ゴシック"/>
      <family val="3"/>
      <charset val="128"/>
      <scheme val="minor"/>
    </font>
    <font>
      <sz val="11"/>
      <color theme="1"/>
      <name val="ＭＳ 明朝"/>
      <family val="1"/>
      <charset val="128"/>
    </font>
    <font>
      <sz val="11"/>
      <name val="ＭＳ Ｐゴシック"/>
      <family val="3"/>
      <charset val="128"/>
    </font>
    <font>
      <sz val="6"/>
      <name val="ＭＳ Ｐゴシック"/>
      <family val="3"/>
      <charset val="128"/>
    </font>
    <font>
      <sz val="11"/>
      <color theme="1"/>
      <name val="游ゴシック"/>
      <family val="3"/>
      <charset val="128"/>
      <scheme val="minor"/>
    </font>
    <font>
      <sz val="8"/>
      <color theme="1"/>
      <name val="ＭＳ 明朝"/>
      <family val="1"/>
      <charset val="128"/>
    </font>
    <font>
      <sz val="10"/>
      <color theme="1"/>
      <name val="ＭＳ 明朝"/>
      <family val="1"/>
      <charset val="128"/>
    </font>
    <font>
      <sz val="12"/>
      <name val="ＭＳ 明朝"/>
      <family val="1"/>
      <charset val="128"/>
    </font>
    <font>
      <sz val="20"/>
      <name val="HGｺﾞｼｯｸM"/>
      <family val="3"/>
      <charset val="128"/>
    </font>
    <font>
      <sz val="10"/>
      <name val="HGｺﾞｼｯｸM"/>
      <family val="3"/>
      <charset val="128"/>
    </font>
    <font>
      <b/>
      <sz val="10"/>
      <name val="HGｺﾞｼｯｸM"/>
      <family val="3"/>
      <charset val="128"/>
    </font>
    <font>
      <sz val="8"/>
      <name val="HGｺﾞｼｯｸM"/>
      <family val="3"/>
      <charset val="128"/>
    </font>
    <font>
      <sz val="11"/>
      <name val="HGｺﾞｼｯｸM"/>
      <family val="3"/>
      <charset val="128"/>
    </font>
    <font>
      <b/>
      <sz val="11"/>
      <name val="HGｺﾞｼｯｸM"/>
      <family val="3"/>
      <charset val="128"/>
    </font>
    <font>
      <sz val="11"/>
      <name val="HGPｺﾞｼｯｸM"/>
      <family val="3"/>
      <charset val="128"/>
    </font>
    <font>
      <sz val="11"/>
      <color rgb="FFFF0000"/>
      <name val="UD デジタル 教科書体 NP-R"/>
      <family val="1"/>
      <charset val="128"/>
    </font>
    <font>
      <b/>
      <sz val="11"/>
      <color rgb="FFFF0000"/>
      <name val="UD デジタル 教科書体 NP-R"/>
      <family val="1"/>
      <charset val="128"/>
    </font>
    <font>
      <b/>
      <sz val="16"/>
      <name val="ＭＳ ゴシック"/>
      <family val="3"/>
      <charset val="128"/>
    </font>
    <font>
      <sz val="8"/>
      <color indexed="8"/>
      <name val="ＭＳ 明朝"/>
      <family val="1"/>
      <charset val="128"/>
    </font>
    <font>
      <sz val="10"/>
      <color indexed="8"/>
      <name val="ＭＳ 明朝"/>
      <family val="1"/>
      <charset val="128"/>
    </font>
    <font>
      <sz val="11"/>
      <color theme="0" tint="-0.34998626667073579"/>
      <name val="ＭＳ Ｐゴシック"/>
      <family val="3"/>
      <charset val="128"/>
    </font>
    <font>
      <sz val="11"/>
      <name val="游ゴシック"/>
      <family val="3"/>
      <charset val="128"/>
      <scheme val="minor"/>
    </font>
    <font>
      <sz val="11"/>
      <color indexed="8"/>
      <name val="ＭＳ Ｐゴシック"/>
      <family val="3"/>
      <charset val="128"/>
    </font>
    <font>
      <sz val="11"/>
      <color indexed="8"/>
      <name val="ＭＳ 明朝"/>
      <family val="1"/>
      <charset val="128"/>
    </font>
    <font>
      <sz val="12"/>
      <color indexed="8"/>
      <name val="ＭＳ 明朝"/>
      <family val="1"/>
      <charset val="128"/>
    </font>
    <font>
      <b/>
      <sz val="11"/>
      <color theme="1"/>
      <name val="游ゴシック"/>
      <family val="3"/>
      <charset val="128"/>
      <scheme val="minor"/>
    </font>
    <font>
      <sz val="10"/>
      <name val="ＭＳ 明朝"/>
      <family val="1"/>
      <charset val="128"/>
    </font>
    <font>
      <sz val="9"/>
      <name val="ＭＳ 明朝"/>
      <family val="1"/>
      <charset val="128"/>
    </font>
    <font>
      <b/>
      <sz val="12"/>
      <name val="ＭＳ ゴシック"/>
      <family val="3"/>
      <charset val="128"/>
    </font>
    <font>
      <sz val="11"/>
      <color rgb="FF000000"/>
      <name val="UD デジタル 教科書体 NP-R"/>
      <family val="1"/>
      <charset val="128"/>
    </font>
    <font>
      <sz val="11"/>
      <color rgb="FF000000"/>
      <name val="游ゴシック"/>
      <family val="3"/>
      <charset val="128"/>
      <scheme val="minor"/>
    </font>
    <font>
      <sz val="12"/>
      <name val="ＭＳ ゴシック"/>
      <family val="3"/>
      <charset val="128"/>
    </font>
  </fonts>
  <fills count="8">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indexed="43"/>
        <bgColor indexed="64"/>
      </patternFill>
    </fill>
    <fill>
      <patternFill patternType="solid">
        <fgColor indexed="26"/>
        <bgColor indexed="64"/>
      </patternFill>
    </fill>
    <fill>
      <patternFill patternType="solid">
        <fgColor rgb="FFFFFFFF"/>
        <bgColor indexed="64"/>
      </patternFill>
    </fill>
    <fill>
      <patternFill patternType="solid">
        <fgColor theme="0" tint="-0.249977111117893"/>
        <bgColor indexed="64"/>
      </patternFill>
    </fill>
  </fills>
  <borders count="1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style="medium">
        <color auto="1"/>
      </right>
      <top style="double">
        <color auto="1"/>
      </top>
      <bottom style="medium">
        <color auto="1"/>
      </bottom>
      <diagonal/>
    </border>
    <border>
      <left style="hair">
        <color auto="1"/>
      </left>
      <right style="hair">
        <color auto="1"/>
      </right>
      <top style="double">
        <color auto="1"/>
      </top>
      <bottom style="medium">
        <color auto="1"/>
      </bottom>
      <diagonal/>
    </border>
    <border>
      <left style="thin">
        <color auto="1"/>
      </left>
      <right style="hair">
        <color auto="1"/>
      </right>
      <top style="double">
        <color auto="1"/>
      </top>
      <bottom style="medium">
        <color auto="1"/>
      </bottom>
      <diagonal/>
    </border>
    <border>
      <left/>
      <right style="thin">
        <color auto="1"/>
      </right>
      <top style="double">
        <color auto="1"/>
      </top>
      <bottom style="medium">
        <color auto="1"/>
      </bottom>
      <diagonal/>
    </border>
    <border>
      <left style="thin">
        <color auto="1"/>
      </left>
      <right/>
      <top style="double">
        <color auto="1"/>
      </top>
      <bottom style="medium">
        <color auto="1"/>
      </bottom>
      <diagonal/>
    </border>
    <border>
      <left style="hair">
        <color auto="1"/>
      </left>
      <right/>
      <top style="double">
        <color auto="1"/>
      </top>
      <bottom style="medium">
        <color auto="1"/>
      </bottom>
      <diagonal/>
    </border>
    <border>
      <left style="thin">
        <color auto="1"/>
      </left>
      <right style="thin">
        <color auto="1"/>
      </right>
      <top style="double">
        <color auto="1"/>
      </top>
      <bottom style="medium">
        <color auto="1"/>
      </bottom>
      <diagonal/>
    </border>
    <border>
      <left style="medium">
        <color auto="1"/>
      </left>
      <right style="thin">
        <color auto="1"/>
      </right>
      <top style="double">
        <color auto="1"/>
      </top>
      <bottom style="medium">
        <color auto="1"/>
      </bottom>
      <diagonal/>
    </border>
    <border>
      <left style="hair">
        <color indexed="64"/>
      </left>
      <right style="medium">
        <color auto="1"/>
      </right>
      <top style="thin">
        <color indexed="64"/>
      </top>
      <bottom style="thin">
        <color auto="1"/>
      </bottom>
      <diagonal/>
    </border>
    <border>
      <left style="hair">
        <color indexed="64"/>
      </left>
      <right/>
      <top style="thin">
        <color auto="1"/>
      </top>
      <bottom style="thin">
        <color auto="1"/>
      </bottom>
      <diagonal/>
    </border>
    <border>
      <left style="medium">
        <color auto="1"/>
      </left>
      <right/>
      <top/>
      <bottom style="thin">
        <color auto="1"/>
      </bottom>
      <diagonal/>
    </border>
    <border>
      <left style="medium">
        <color auto="1"/>
      </left>
      <right/>
      <top/>
      <bottom/>
      <diagonal/>
    </border>
    <border>
      <left/>
      <right style="thin">
        <color auto="1"/>
      </right>
      <top style="medium">
        <color auto="1"/>
      </top>
      <bottom/>
      <diagonal/>
    </border>
    <border>
      <left style="medium">
        <color auto="1"/>
      </left>
      <right/>
      <top style="medium">
        <color auto="1"/>
      </top>
      <bottom/>
      <diagonal/>
    </border>
    <border>
      <left style="thin">
        <color auto="1"/>
      </left>
      <right/>
      <top style="thin">
        <color auto="1"/>
      </top>
      <bottom style="medium">
        <color auto="1"/>
      </bottom>
      <diagonal/>
    </border>
    <border>
      <left style="hair">
        <color indexed="64"/>
      </left>
      <right style="medium">
        <color auto="1"/>
      </right>
      <top style="medium">
        <color auto="1"/>
      </top>
      <bottom style="medium">
        <color auto="1"/>
      </bottom>
      <diagonal/>
    </border>
    <border>
      <left style="hair">
        <color indexed="64"/>
      </left>
      <right style="hair">
        <color indexed="64"/>
      </right>
      <top style="medium">
        <color auto="1"/>
      </top>
      <bottom style="medium">
        <color auto="1"/>
      </bottom>
      <diagonal/>
    </border>
    <border>
      <left style="thin">
        <color indexed="64"/>
      </left>
      <right style="hair">
        <color indexed="64"/>
      </right>
      <top style="medium">
        <color auto="1"/>
      </top>
      <bottom style="medium">
        <color auto="1"/>
      </bottom>
      <diagonal/>
    </border>
    <border>
      <left/>
      <right style="thin">
        <color auto="1"/>
      </right>
      <top style="medium">
        <color auto="1"/>
      </top>
      <bottom style="medium">
        <color auto="1"/>
      </bottom>
      <diagonal/>
    </border>
    <border>
      <left style="hair">
        <color indexed="64"/>
      </left>
      <right style="thin">
        <color auto="1"/>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auto="1"/>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right style="medium">
        <color indexed="64"/>
      </right>
      <top style="medium">
        <color indexed="64"/>
      </top>
      <bottom style="medium">
        <color indexed="64"/>
      </bottom>
      <diagonal/>
    </border>
    <border>
      <left/>
      <right style="medium">
        <color auto="1"/>
      </right>
      <top/>
      <bottom style="medium">
        <color auto="1"/>
      </bottom>
      <diagonal/>
    </border>
    <border>
      <left/>
      <right/>
      <top/>
      <bottom style="medium">
        <color auto="1"/>
      </bottom>
      <diagonal/>
    </border>
    <border>
      <left style="thin">
        <color auto="1"/>
      </left>
      <right/>
      <top/>
      <bottom style="medium">
        <color auto="1"/>
      </bottom>
      <diagonal/>
    </border>
    <border>
      <left/>
      <right style="thin">
        <color auto="1"/>
      </right>
      <top/>
      <bottom style="medium">
        <color auto="1"/>
      </bottom>
      <diagonal/>
    </border>
    <border>
      <left/>
      <right style="medium">
        <color auto="1"/>
      </right>
      <top/>
      <bottom/>
      <diagonal/>
    </border>
    <border>
      <left/>
      <right style="medium">
        <color auto="1"/>
      </right>
      <top style="double">
        <color auto="1"/>
      </top>
      <bottom/>
      <diagonal/>
    </border>
    <border>
      <left/>
      <right/>
      <top style="double">
        <color auto="1"/>
      </top>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medium">
        <color auto="1"/>
      </right>
      <top style="thin">
        <color auto="1"/>
      </top>
      <bottom/>
      <diagonal/>
    </border>
    <border>
      <left/>
      <right style="medium">
        <color auto="1"/>
      </right>
      <top/>
      <bottom style="thin">
        <color indexed="64"/>
      </bottom>
      <diagonal/>
    </border>
    <border>
      <left/>
      <right style="thin">
        <color indexed="64"/>
      </right>
      <top style="medium">
        <color indexed="64"/>
      </top>
      <bottom style="thin">
        <color indexed="64"/>
      </bottom>
      <diagonal/>
    </border>
    <border>
      <left style="thin">
        <color rgb="FF000000"/>
      </left>
      <right/>
      <top/>
      <bottom/>
      <diagonal/>
    </border>
    <border>
      <left style="thin">
        <color rgb="FF000000"/>
      </left>
      <right/>
      <top style="thin">
        <color rgb="FF000000"/>
      </top>
      <bottom/>
      <diagonal/>
    </border>
    <border>
      <left style="thin">
        <color indexed="64"/>
      </left>
      <right/>
      <top style="thin">
        <color rgb="FF000000"/>
      </top>
      <bottom/>
      <diagonal/>
    </border>
    <border>
      <left/>
      <right style="thin">
        <color rgb="FF000000"/>
      </right>
      <top style="thin">
        <color rgb="FF000000"/>
      </top>
      <bottom/>
      <diagonal/>
    </border>
    <border>
      <left style="thin">
        <color rgb="FF000000"/>
      </left>
      <right style="thin">
        <color indexed="64"/>
      </right>
      <top style="thin">
        <color indexed="64"/>
      </top>
      <bottom/>
      <diagonal/>
    </border>
    <border>
      <left style="thin">
        <color rgb="FF000000"/>
      </left>
      <right style="thin">
        <color indexed="64"/>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auto="1"/>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rgb="FF000000"/>
      </left>
      <right style="thin">
        <color indexed="64"/>
      </right>
      <top/>
      <bottom style="thin">
        <color rgb="FF000000"/>
      </bottom>
      <diagonal/>
    </border>
    <border>
      <left style="thin">
        <color rgb="FF000000"/>
      </left>
      <right style="thin">
        <color indexed="64"/>
      </right>
      <top/>
      <bottom/>
      <diagonal/>
    </border>
    <border>
      <left style="thin">
        <color rgb="FF000000"/>
      </left>
      <right style="thin">
        <color indexed="64"/>
      </right>
      <top style="thin">
        <color rgb="FF000000"/>
      </top>
      <bottom/>
      <diagonal/>
    </border>
    <border diagonalDown="1">
      <left style="thin">
        <color indexed="64"/>
      </left>
      <right/>
      <top style="thin">
        <color indexed="64"/>
      </top>
      <bottom style="thin">
        <color indexed="64"/>
      </bottom>
      <diagonal style="thin">
        <color indexed="64"/>
      </diagonal>
    </border>
  </borders>
  <cellStyleXfs count="8">
    <xf numFmtId="0" fontId="0" fillId="0" borderId="0"/>
    <xf numFmtId="0" fontId="3" fillId="0" borderId="0">
      <alignment vertical="center"/>
    </xf>
    <xf numFmtId="38" fontId="3" fillId="0" borderId="0" applyFont="0" applyFill="0" applyBorder="0" applyAlignment="0" applyProtection="0">
      <alignment vertical="center"/>
    </xf>
    <xf numFmtId="0" fontId="5" fillId="0" borderId="0">
      <alignment vertical="center"/>
    </xf>
    <xf numFmtId="0" fontId="3" fillId="0" borderId="0"/>
    <xf numFmtId="0" fontId="3" fillId="0" borderId="0"/>
    <xf numFmtId="0" fontId="3" fillId="0" borderId="0"/>
    <xf numFmtId="38" fontId="23" fillId="0" borderId="0" applyFont="0" applyFill="0" applyBorder="0" applyAlignment="0" applyProtection="0">
      <alignment vertical="center"/>
    </xf>
  </cellStyleXfs>
  <cellXfs count="503">
    <xf numFmtId="0" fontId="0" fillId="0" borderId="0" xfId="0"/>
    <xf numFmtId="0" fontId="9" fillId="0" borderId="0" xfId="1" applyFont="1">
      <alignment vertical="center"/>
    </xf>
    <xf numFmtId="0" fontId="10" fillId="0" borderId="0" xfId="1" applyFont="1">
      <alignment vertical="center"/>
    </xf>
    <xf numFmtId="0" fontId="10" fillId="0" borderId="0" xfId="1" applyFont="1" applyAlignment="1">
      <alignment horizontal="right"/>
    </xf>
    <xf numFmtId="0" fontId="11" fillId="4" borderId="12" xfId="1" applyFont="1" applyFill="1" applyBorder="1" applyAlignment="1">
      <alignment horizontal="center" vertical="center"/>
    </xf>
    <xf numFmtId="0" fontId="11" fillId="4" borderId="42" xfId="1" applyFont="1" applyFill="1" applyBorder="1" applyAlignment="1">
      <alignment horizontal="center" vertical="center"/>
    </xf>
    <xf numFmtId="0" fontId="11" fillId="4" borderId="43" xfId="1" applyFont="1" applyFill="1" applyBorder="1" applyAlignment="1">
      <alignment horizontal="center" vertical="center"/>
    </xf>
    <xf numFmtId="0" fontId="11" fillId="4" borderId="44" xfId="1" applyFont="1" applyFill="1" applyBorder="1" applyAlignment="1">
      <alignment horizontal="center" vertical="center"/>
    </xf>
    <xf numFmtId="0" fontId="11" fillId="4" borderId="18" xfId="1" applyFont="1" applyFill="1" applyBorder="1" applyAlignment="1">
      <alignment horizontal="center" vertical="center"/>
    </xf>
    <xf numFmtId="0" fontId="9" fillId="0" borderId="0" xfId="4" applyFont="1" applyAlignment="1">
      <alignment vertical="top"/>
    </xf>
    <xf numFmtId="0" fontId="13" fillId="0" borderId="0" xfId="4" applyFont="1" applyAlignment="1">
      <alignment wrapText="1"/>
    </xf>
    <xf numFmtId="0" fontId="3" fillId="0" borderId="0" xfId="4"/>
    <xf numFmtId="0" fontId="13" fillId="5" borderId="26" xfId="4" applyFont="1" applyFill="1" applyBorder="1" applyAlignment="1">
      <alignment horizontal="center" vertical="center" wrapText="1"/>
    </xf>
    <xf numFmtId="0" fontId="13" fillId="5" borderId="48" xfId="4" applyFont="1" applyFill="1" applyBorder="1" applyAlignment="1">
      <alignment horizontal="center" vertical="center" wrapText="1"/>
    </xf>
    <xf numFmtId="0" fontId="13" fillId="0" borderId="49" xfId="4" applyFont="1" applyBorder="1" applyAlignment="1">
      <alignment horizontal="center" vertical="center" wrapText="1"/>
    </xf>
    <xf numFmtId="49" fontId="14" fillId="5" borderId="50" xfId="4" applyNumberFormat="1" applyFont="1" applyFill="1" applyBorder="1" applyAlignment="1">
      <alignment horizontal="center" vertical="center"/>
    </xf>
    <xf numFmtId="49" fontId="14" fillId="5" borderId="5" xfId="4" applyNumberFormat="1" applyFont="1" applyFill="1" applyBorder="1" applyAlignment="1">
      <alignment horizontal="left" vertical="center"/>
    </xf>
    <xf numFmtId="0" fontId="15" fillId="0" borderId="51" xfId="4" applyFont="1" applyBorder="1" applyAlignment="1">
      <alignment horizontal="left" vertical="center" wrapText="1"/>
    </xf>
    <xf numFmtId="49" fontId="14" fillId="5" borderId="52" xfId="4" applyNumberFormat="1" applyFont="1" applyFill="1" applyBorder="1" applyAlignment="1">
      <alignment horizontal="center" vertical="center"/>
    </xf>
    <xf numFmtId="49" fontId="14" fillId="5" borderId="2" xfId="4" applyNumberFormat="1" applyFont="1" applyFill="1" applyBorder="1" applyAlignment="1">
      <alignment horizontal="left" vertical="center"/>
    </xf>
    <xf numFmtId="0" fontId="15" fillId="0" borderId="53" xfId="4" applyFont="1" applyBorder="1" applyAlignment="1">
      <alignment horizontal="left" vertical="center" wrapText="1"/>
    </xf>
    <xf numFmtId="49" fontId="14" fillId="5" borderId="54" xfId="4" applyNumberFormat="1" applyFont="1" applyFill="1" applyBorder="1" applyAlignment="1">
      <alignment horizontal="center" vertical="center"/>
    </xf>
    <xf numFmtId="49" fontId="14" fillId="5" borderId="4" xfId="4" applyNumberFormat="1" applyFont="1" applyFill="1" applyBorder="1" applyAlignment="1">
      <alignment horizontal="left" vertical="center"/>
    </xf>
    <xf numFmtId="0" fontId="15" fillId="0" borderId="55" xfId="4" applyFont="1" applyBorder="1" applyAlignment="1">
      <alignment horizontal="left" vertical="center" wrapText="1"/>
    </xf>
    <xf numFmtId="49" fontId="14" fillId="5" borderId="56" xfId="4" applyNumberFormat="1" applyFont="1" applyFill="1" applyBorder="1" applyAlignment="1">
      <alignment horizontal="center" vertical="center"/>
    </xf>
    <xf numFmtId="49" fontId="14" fillId="5" borderId="0" xfId="4" applyNumberFormat="1" applyFont="1" applyFill="1" applyAlignment="1">
      <alignment horizontal="left" vertical="center"/>
    </xf>
    <xf numFmtId="0" fontId="15" fillId="0" borderId="57" xfId="4" applyFont="1" applyBorder="1" applyAlignment="1">
      <alignment horizontal="left" vertical="center" wrapText="1"/>
    </xf>
    <xf numFmtId="49" fontId="14" fillId="5" borderId="58" xfId="4" applyNumberFormat="1" applyFont="1" applyFill="1" applyBorder="1" applyAlignment="1">
      <alignment horizontal="center" vertical="center"/>
    </xf>
    <xf numFmtId="49" fontId="14" fillId="5" borderId="59" xfId="4" applyNumberFormat="1" applyFont="1" applyFill="1" applyBorder="1" applyAlignment="1">
      <alignment horizontal="left" vertical="center"/>
    </xf>
    <xf numFmtId="0" fontId="15" fillId="0" borderId="17" xfId="4" applyFont="1" applyBorder="1" applyAlignment="1">
      <alignment horizontal="left" vertical="center" wrapText="1"/>
    </xf>
    <xf numFmtId="0" fontId="3" fillId="0" borderId="0" xfId="4" applyAlignment="1">
      <alignment wrapText="1"/>
    </xf>
    <xf numFmtId="0" fontId="3" fillId="0" borderId="0" xfId="5"/>
    <xf numFmtId="0" fontId="8" fillId="0" borderId="0" xfId="5" applyFont="1"/>
    <xf numFmtId="177" fontId="8" fillId="0" borderId="61" xfId="5" applyNumberFormat="1" applyFont="1" applyBorder="1" applyAlignment="1">
      <alignment vertical="center" shrinkToFit="1"/>
    </xf>
    <xf numFmtId="177" fontId="8" fillId="0" borderId="62" xfId="5" applyNumberFormat="1" applyFont="1" applyBorder="1" applyAlignment="1">
      <alignment vertical="center" shrinkToFit="1"/>
    </xf>
    <xf numFmtId="177" fontId="8" fillId="0" borderId="63" xfId="5" applyNumberFormat="1" applyFont="1" applyBorder="1" applyAlignment="1">
      <alignment vertical="center" shrinkToFit="1"/>
    </xf>
    <xf numFmtId="176" fontId="8" fillId="0" borderId="62" xfId="5" applyNumberFormat="1" applyFont="1" applyBorder="1" applyAlignment="1">
      <alignment vertical="center" shrinkToFit="1"/>
    </xf>
    <xf numFmtId="176" fontId="8" fillId="0" borderId="63" xfId="5" applyNumberFormat="1" applyFont="1" applyBorder="1" applyAlignment="1">
      <alignment vertical="center" shrinkToFit="1"/>
    </xf>
    <xf numFmtId="176" fontId="8" fillId="0" borderId="62" xfId="5" applyNumberFormat="1" applyFont="1" applyBorder="1" applyAlignment="1">
      <alignment vertical="center"/>
    </xf>
    <xf numFmtId="176" fontId="8" fillId="0" borderId="63" xfId="5" applyNumberFormat="1" applyFont="1" applyBorder="1" applyAlignment="1">
      <alignment vertical="center"/>
    </xf>
    <xf numFmtId="181" fontId="8" fillId="0" borderId="69" xfId="5" applyNumberFormat="1" applyFont="1" applyBorder="1" applyAlignment="1">
      <alignment vertical="center" shrinkToFit="1"/>
    </xf>
    <xf numFmtId="181" fontId="8" fillId="0" borderId="31" xfId="5" applyNumberFormat="1" applyFont="1" applyBorder="1" applyAlignment="1">
      <alignment vertical="center" shrinkToFit="1"/>
    </xf>
    <xf numFmtId="181" fontId="8" fillId="0" borderId="30" xfId="5" applyNumberFormat="1" applyFont="1" applyBorder="1" applyAlignment="1">
      <alignment vertical="center" shrinkToFit="1"/>
    </xf>
    <xf numFmtId="0" fontId="3" fillId="0" borderId="0" xfId="5" applyAlignment="1">
      <alignment horizontal="left"/>
    </xf>
    <xf numFmtId="0" fontId="8" fillId="0" borderId="31" xfId="5" applyFont="1" applyBorder="1" applyAlignment="1">
      <alignment horizontal="center" vertical="center" shrinkToFit="1"/>
    </xf>
    <xf numFmtId="0" fontId="8" fillId="0" borderId="30" xfId="5" applyFont="1" applyBorder="1" applyAlignment="1">
      <alignment horizontal="center" vertical="center" shrinkToFit="1"/>
    </xf>
    <xf numFmtId="0" fontId="8" fillId="0" borderId="31" xfId="5" applyFont="1" applyBorder="1" applyAlignment="1">
      <alignment horizontal="center" vertical="center"/>
    </xf>
    <xf numFmtId="0" fontId="8" fillId="0" borderId="30" xfId="5" applyFont="1" applyBorder="1" applyAlignment="1">
      <alignment horizontal="center" vertical="center"/>
    </xf>
    <xf numFmtId="0" fontId="8" fillId="0" borderId="0" xfId="5" applyFont="1" applyAlignment="1">
      <alignment vertical="center"/>
    </xf>
    <xf numFmtId="0" fontId="8" fillId="0" borderId="0" xfId="5" applyFont="1" applyAlignment="1">
      <alignment horizontal="center" vertical="center"/>
    </xf>
    <xf numFmtId="0" fontId="8" fillId="0" borderId="0" xfId="5" applyFont="1" applyAlignment="1">
      <alignment horizontal="left" vertical="center"/>
    </xf>
    <xf numFmtId="0" fontId="5" fillId="0" borderId="0" xfId="3">
      <alignment vertical="center"/>
    </xf>
    <xf numFmtId="0" fontId="2" fillId="0" borderId="0" xfId="3" applyFont="1">
      <alignment vertical="center"/>
    </xf>
    <xf numFmtId="0" fontId="6" fillId="0" borderId="0" xfId="3" applyFont="1">
      <alignment vertical="center"/>
    </xf>
    <xf numFmtId="0" fontId="19" fillId="0" borderId="0" xfId="3" applyFont="1" applyAlignment="1">
      <alignment horizontal="right" vertical="center"/>
    </xf>
    <xf numFmtId="182" fontId="2" fillId="0" borderId="0" xfId="3" applyNumberFormat="1" applyFont="1">
      <alignment vertical="center"/>
    </xf>
    <xf numFmtId="0" fontId="19" fillId="0" borderId="0" xfId="3" applyFont="1">
      <alignment vertical="center"/>
    </xf>
    <xf numFmtId="0" fontId="2" fillId="0" borderId="11" xfId="3" applyFont="1" applyBorder="1">
      <alignment vertical="center"/>
    </xf>
    <xf numFmtId="0" fontId="2" fillId="0" borderId="5" xfId="3" applyFont="1" applyBorder="1">
      <alignment vertical="center"/>
    </xf>
    <xf numFmtId="0" fontId="2" fillId="0" borderId="9" xfId="3" applyFont="1" applyBorder="1">
      <alignment vertical="center"/>
    </xf>
    <xf numFmtId="0" fontId="19" fillId="0" borderId="0" xfId="3" applyFont="1" applyAlignment="1">
      <alignment horizontal="center" vertical="center"/>
    </xf>
    <xf numFmtId="0" fontId="19" fillId="0" borderId="0" xfId="3" applyFont="1" applyAlignment="1">
      <alignment horizontal="center" vertical="center" shrinkToFit="1"/>
    </xf>
    <xf numFmtId="0" fontId="5" fillId="0" borderId="8" xfId="3" applyBorder="1">
      <alignment vertical="center"/>
    </xf>
    <xf numFmtId="0" fontId="2" fillId="0" borderId="9" xfId="3" applyFont="1" applyBorder="1" applyAlignment="1">
      <alignment horizontal="center" vertical="center"/>
    </xf>
    <xf numFmtId="0" fontId="5" fillId="0" borderId="9" xfId="3" applyBorder="1">
      <alignment vertical="center"/>
    </xf>
    <xf numFmtId="0" fontId="21" fillId="0" borderId="0" xfId="6" applyFont="1"/>
    <xf numFmtId="38" fontId="22" fillId="0" borderId="0" xfId="3" applyNumberFormat="1" applyFont="1" applyAlignment="1">
      <alignment horizontal="right" vertical="center"/>
    </xf>
    <xf numFmtId="0" fontId="22" fillId="0" borderId="0" xfId="3" applyFont="1" applyAlignment="1">
      <alignment horizontal="right" vertical="center"/>
    </xf>
    <xf numFmtId="38" fontId="22" fillId="0" borderId="0" xfId="7" applyFont="1" applyFill="1" applyBorder="1" applyAlignment="1">
      <alignment horizontal="right" vertical="center"/>
    </xf>
    <xf numFmtId="0" fontId="2" fillId="0" borderId="76" xfId="3" applyFont="1" applyBorder="1" applyAlignment="1">
      <alignment horizontal="center" vertical="center"/>
    </xf>
    <xf numFmtId="0" fontId="2" fillId="0" borderId="77" xfId="3" applyFont="1" applyBorder="1" applyAlignment="1">
      <alignment horizontal="center" vertical="center"/>
    </xf>
    <xf numFmtId="0" fontId="2" fillId="0" borderId="78" xfId="3" applyFont="1" applyBorder="1" applyAlignment="1">
      <alignment horizontal="center" vertical="center"/>
    </xf>
    <xf numFmtId="49" fontId="2" fillId="0" borderId="32" xfId="3" applyNumberFormat="1" applyFont="1" applyBorder="1" applyAlignment="1">
      <alignment horizontal="center" vertical="center"/>
    </xf>
    <xf numFmtId="49" fontId="2" fillId="0" borderId="31" xfId="3" applyNumberFormat="1" applyFont="1" applyBorder="1" applyAlignment="1">
      <alignment horizontal="center" vertical="center"/>
    </xf>
    <xf numFmtId="0" fontId="2" fillId="0" borderId="31" xfId="3" applyFont="1" applyBorder="1" applyAlignment="1">
      <alignment horizontal="center" vertical="center"/>
    </xf>
    <xf numFmtId="0" fontId="2" fillId="0" borderId="83" xfId="3" applyFont="1" applyBorder="1" applyAlignment="1">
      <alignment horizontal="center" vertical="center"/>
    </xf>
    <xf numFmtId="0" fontId="2" fillId="0" borderId="84" xfId="3" applyFont="1" applyBorder="1" applyAlignment="1">
      <alignment horizontal="center" vertical="center"/>
    </xf>
    <xf numFmtId="0" fontId="2" fillId="0" borderId="85" xfId="3" applyFont="1" applyBorder="1" applyAlignment="1">
      <alignment horizontal="center" vertical="center"/>
    </xf>
    <xf numFmtId="0" fontId="20" fillId="0" borderId="18" xfId="3" applyFont="1" applyBorder="1">
      <alignment vertical="center"/>
    </xf>
    <xf numFmtId="38" fontId="21" fillId="0" borderId="0" xfId="7" applyFont="1" applyFill="1" applyBorder="1" applyAlignment="1"/>
    <xf numFmtId="38" fontId="3" fillId="0" borderId="0" xfId="7" applyFont="1" applyFill="1" applyBorder="1" applyAlignment="1"/>
    <xf numFmtId="0" fontId="3" fillId="0" borderId="0" xfId="6"/>
    <xf numFmtId="0" fontId="19" fillId="0" borderId="80" xfId="3" applyFont="1" applyBorder="1" applyAlignment="1">
      <alignment horizontal="center" vertical="center" wrapText="1"/>
    </xf>
    <xf numFmtId="0" fontId="19" fillId="0" borderId="81" xfId="3" applyFont="1" applyBorder="1" applyAlignment="1">
      <alignment horizontal="center" vertical="center" wrapText="1"/>
    </xf>
    <xf numFmtId="0" fontId="19" fillId="0" borderId="81" xfId="3" applyFont="1" applyBorder="1" applyAlignment="1">
      <alignment horizontal="center" vertical="center"/>
    </xf>
    <xf numFmtId="0" fontId="2" fillId="0" borderId="0" xfId="3" applyFont="1" applyAlignment="1">
      <alignment horizontal="center" vertical="center"/>
    </xf>
    <xf numFmtId="0" fontId="7" fillId="0" borderId="4" xfId="3" applyFont="1" applyBorder="1" applyAlignment="1">
      <alignment horizontal="center" vertical="center" shrinkToFit="1"/>
    </xf>
    <xf numFmtId="0" fontId="26" fillId="0" borderId="0" xfId="3" applyFont="1" applyAlignment="1">
      <alignment horizontal="center" vertical="center"/>
    </xf>
    <xf numFmtId="0" fontId="5" fillId="0" borderId="0" xfId="3" applyAlignment="1">
      <alignment horizontal="center" vertical="center"/>
    </xf>
    <xf numFmtId="181" fontId="8" fillId="0" borderId="0" xfId="5" applyNumberFormat="1" applyFont="1" applyAlignment="1">
      <alignment horizontal="right" vertical="center" shrinkToFit="1"/>
    </xf>
    <xf numFmtId="180" fontId="8" fillId="0" borderId="0" xfId="5" applyNumberFormat="1" applyFont="1" applyAlignment="1">
      <alignment horizontal="center" vertical="center" shrinkToFit="1"/>
    </xf>
    <xf numFmtId="180" fontId="8" fillId="0" borderId="0" xfId="5" applyNumberFormat="1" applyFont="1" applyAlignment="1">
      <alignment horizontal="right" vertical="center" shrinkToFit="1"/>
    </xf>
    <xf numFmtId="0" fontId="8" fillId="0" borderId="0" xfId="5" applyFont="1" applyAlignment="1">
      <alignment horizontal="right" vertical="center" wrapText="1"/>
    </xf>
    <xf numFmtId="180" fontId="8" fillId="0" borderId="0" xfId="5" applyNumberFormat="1" applyFont="1" applyAlignment="1">
      <alignment vertical="center" shrinkToFit="1"/>
    </xf>
    <xf numFmtId="0" fontId="8" fillId="0" borderId="0" xfId="5" applyFont="1" applyAlignment="1">
      <alignment vertical="center" shrinkToFit="1"/>
    </xf>
    <xf numFmtId="0" fontId="8" fillId="0" borderId="0" xfId="5" applyFont="1" applyAlignment="1">
      <alignment horizontal="right" vertical="center"/>
    </xf>
    <xf numFmtId="0" fontId="8" fillId="0" borderId="0" xfId="5" applyFont="1" applyAlignment="1">
      <alignment vertical="center" wrapText="1"/>
    </xf>
    <xf numFmtId="0" fontId="3" fillId="0" borderId="0" xfId="5" applyAlignment="1">
      <alignment horizontal="center"/>
    </xf>
    <xf numFmtId="0" fontId="3" fillId="3" borderId="0" xfId="5" applyFill="1"/>
    <xf numFmtId="0" fontId="8" fillId="3" borderId="0" xfId="5" applyFont="1" applyFill="1" applyAlignment="1">
      <alignment vertical="center"/>
    </xf>
    <xf numFmtId="0" fontId="8" fillId="0" borderId="0" xfId="5" applyFont="1" applyAlignment="1">
      <alignment vertical="top"/>
    </xf>
    <xf numFmtId="0" fontId="8" fillId="0" borderId="0" xfId="5" applyFont="1" applyAlignment="1">
      <alignment vertical="top" wrapText="1"/>
    </xf>
    <xf numFmtId="0" fontId="29" fillId="0" borderId="0" xfId="5" applyFont="1" applyAlignment="1">
      <alignment vertical="center"/>
    </xf>
    <xf numFmtId="0" fontId="30" fillId="6" borderId="104" xfId="0" applyFont="1" applyFill="1" applyBorder="1" applyAlignment="1">
      <alignment horizontal="center" vertical="center"/>
    </xf>
    <xf numFmtId="0" fontId="30" fillId="6" borderId="8" xfId="0" applyFont="1" applyFill="1" applyBorder="1" applyAlignment="1">
      <alignment horizontal="center" vertical="center"/>
    </xf>
    <xf numFmtId="0" fontId="30" fillId="6" borderId="105" xfId="0" applyFont="1" applyFill="1" applyBorder="1" applyAlignment="1">
      <alignment vertical="center"/>
    </xf>
    <xf numFmtId="0" fontId="31" fillId="6" borderId="105" xfId="0" applyFont="1" applyFill="1" applyBorder="1" applyAlignment="1">
      <alignment vertical="center"/>
    </xf>
    <xf numFmtId="0" fontId="30" fillId="0" borderId="0" xfId="0" applyFont="1" applyAlignment="1">
      <alignment vertical="center"/>
    </xf>
    <xf numFmtId="0" fontId="30" fillId="0" borderId="0" xfId="0" applyFont="1" applyAlignment="1">
      <alignment horizontal="left" vertical="center" wrapText="1"/>
    </xf>
    <xf numFmtId="0" fontId="31" fillId="0" borderId="105" xfId="0" applyFont="1" applyBorder="1" applyAlignment="1">
      <alignment vertical="center"/>
    </xf>
    <xf numFmtId="0" fontId="30" fillId="6" borderId="1" xfId="0" applyFont="1" applyFill="1" applyBorder="1" applyAlignment="1">
      <alignment horizontal="center" vertical="center"/>
    </xf>
    <xf numFmtId="0" fontId="31" fillId="6" borderId="105" xfId="0" applyFont="1" applyFill="1" applyBorder="1" applyAlignment="1">
      <alignment horizontal="center" vertical="center"/>
    </xf>
    <xf numFmtId="176" fontId="8" fillId="2" borderId="30" xfId="5" applyNumberFormat="1" applyFont="1" applyFill="1" applyBorder="1" applyAlignment="1">
      <alignment vertical="center"/>
    </xf>
    <xf numFmtId="176" fontId="8" fillId="2" borderId="31" xfId="5" applyNumberFormat="1" applyFont="1" applyFill="1" applyBorder="1" applyAlignment="1">
      <alignment vertical="center"/>
    </xf>
    <xf numFmtId="176" fontId="8" fillId="2" borderId="30" xfId="5" applyNumberFormat="1" applyFont="1" applyFill="1" applyBorder="1" applyAlignment="1">
      <alignment vertical="center" shrinkToFit="1"/>
    </xf>
    <xf numFmtId="176" fontId="8" fillId="2" borderId="31" xfId="5" applyNumberFormat="1" applyFont="1" applyFill="1" applyBorder="1" applyAlignment="1">
      <alignment vertical="center" shrinkToFit="1"/>
    </xf>
    <xf numFmtId="0" fontId="8" fillId="0" borderId="72" xfId="5" applyFont="1" applyBorder="1" applyAlignment="1">
      <alignment vertical="center" wrapText="1"/>
    </xf>
    <xf numFmtId="0" fontId="8" fillId="0" borderId="9" xfId="5" applyFont="1" applyBorder="1" applyAlignment="1">
      <alignment vertical="center" wrapText="1"/>
    </xf>
    <xf numFmtId="0" fontId="8" fillId="0" borderId="27" xfId="5" applyFont="1" applyBorder="1" applyAlignment="1">
      <alignment vertical="center" wrapText="1"/>
    </xf>
    <xf numFmtId="0" fontId="8" fillId="0" borderId="90" xfId="5" applyFont="1" applyBorder="1" applyAlignment="1">
      <alignment vertical="center" wrapText="1"/>
    </xf>
    <xf numFmtId="178" fontId="32" fillId="0" borderId="0" xfId="5" applyNumberFormat="1" applyFont="1" applyAlignment="1">
      <alignment vertical="center"/>
    </xf>
    <xf numFmtId="179" fontId="2" fillId="0" borderId="78" xfId="3" applyNumberFormat="1" applyFont="1" applyBorder="1" applyAlignment="1">
      <alignment horizontal="center" vertical="center"/>
    </xf>
    <xf numFmtId="179" fontId="2" fillId="0" borderId="77" xfId="3" applyNumberFormat="1" applyFont="1" applyBorder="1" applyAlignment="1">
      <alignment horizontal="center" vertical="center"/>
    </xf>
    <xf numFmtId="179" fontId="2" fillId="0" borderId="76" xfId="3" applyNumberFormat="1" applyFont="1" applyBorder="1" applyAlignment="1">
      <alignment horizontal="center" vertical="center"/>
    </xf>
    <xf numFmtId="0" fontId="30" fillId="0" borderId="0" xfId="0" applyFont="1" applyAlignment="1">
      <alignment horizontal="right" vertical="center"/>
    </xf>
    <xf numFmtId="0" fontId="30" fillId="0" borderId="0" xfId="0" applyFont="1" applyAlignment="1">
      <alignment horizontal="center" vertical="center"/>
    </xf>
    <xf numFmtId="0" fontId="30" fillId="0" borderId="0" xfId="0" applyFont="1" applyAlignment="1">
      <alignment horizontal="left" vertical="center"/>
    </xf>
    <xf numFmtId="178" fontId="30" fillId="0" borderId="0" xfId="0" applyNumberFormat="1" applyFont="1" applyAlignment="1">
      <alignment vertical="center"/>
    </xf>
    <xf numFmtId="178" fontId="30" fillId="0" borderId="0" xfId="0" applyNumberFormat="1" applyFont="1" applyAlignment="1">
      <alignment horizontal="left" vertical="center"/>
    </xf>
    <xf numFmtId="0" fontId="30" fillId="6" borderId="60" xfId="0" applyFont="1" applyFill="1" applyBorder="1" applyAlignment="1">
      <alignment horizontal="center" vertical="center"/>
    </xf>
    <xf numFmtId="0" fontId="31" fillId="0" borderId="0" xfId="0" applyFont="1" applyAlignment="1">
      <alignment vertical="center"/>
    </xf>
    <xf numFmtId="0" fontId="2" fillId="0" borderId="109" xfId="3" applyFont="1" applyBorder="1" applyAlignment="1">
      <alignment horizontal="center" vertical="center"/>
    </xf>
    <xf numFmtId="0" fontId="2" fillId="0" borderId="110" xfId="3" applyFont="1" applyBorder="1" applyAlignment="1">
      <alignment horizontal="center" vertical="center"/>
    </xf>
    <xf numFmtId="0" fontId="2" fillId="0" borderId="111" xfId="3" applyFont="1" applyBorder="1" applyAlignment="1">
      <alignment horizontal="center" vertical="center"/>
    </xf>
    <xf numFmtId="179" fontId="2" fillId="0" borderId="110" xfId="3" applyNumberFormat="1" applyFont="1" applyBorder="1" applyAlignment="1">
      <alignment horizontal="center" vertical="center"/>
    </xf>
    <xf numFmtId="179" fontId="2" fillId="0" borderId="111" xfId="3" applyNumberFormat="1" applyFont="1" applyBorder="1" applyAlignment="1">
      <alignment horizontal="center" vertical="center"/>
    </xf>
    <xf numFmtId="179" fontId="2" fillId="0" borderId="34" xfId="3" applyNumberFormat="1" applyFont="1" applyBorder="1" applyAlignment="1">
      <alignment horizontal="center" vertical="center" wrapText="1"/>
    </xf>
    <xf numFmtId="179" fontId="2" fillId="0" borderId="35" xfId="3" applyNumberFormat="1" applyFont="1" applyBorder="1" applyAlignment="1">
      <alignment horizontal="center" vertical="center" wrapText="1"/>
    </xf>
    <xf numFmtId="179" fontId="2" fillId="0" borderId="28" xfId="3" applyNumberFormat="1" applyFont="1" applyBorder="1" applyAlignment="1">
      <alignment horizontal="center" vertical="center" wrapText="1"/>
    </xf>
    <xf numFmtId="179" fontId="2" fillId="0" borderId="37" xfId="3" applyNumberFormat="1" applyFont="1" applyBorder="1" applyAlignment="1">
      <alignment horizontal="center" vertical="center" wrapText="1"/>
    </xf>
    <xf numFmtId="0" fontId="2" fillId="0" borderId="32" xfId="3" applyFont="1" applyBorder="1" applyAlignment="1">
      <alignment horizontal="center" vertical="center"/>
    </xf>
    <xf numFmtId="0" fontId="2" fillId="0" borderId="81" xfId="3" applyFont="1" applyBorder="1" applyAlignment="1">
      <alignment horizontal="center" vertical="center"/>
    </xf>
    <xf numFmtId="0" fontId="2" fillId="0" borderId="80" xfId="3" applyFont="1" applyBorder="1" applyAlignment="1">
      <alignment horizontal="center" vertical="center"/>
    </xf>
    <xf numFmtId="179" fontId="2" fillId="0" borderId="33" xfId="3" applyNumberFormat="1" applyFont="1" applyBorder="1" applyAlignment="1">
      <alignment horizontal="center" vertical="center" wrapText="1"/>
    </xf>
    <xf numFmtId="179" fontId="2" fillId="0" borderId="36" xfId="3" applyNumberFormat="1" applyFont="1" applyBorder="1" applyAlignment="1">
      <alignment horizontal="center" vertical="center" wrapText="1"/>
    </xf>
    <xf numFmtId="179" fontId="2" fillId="0" borderId="109" xfId="3" applyNumberFormat="1" applyFont="1" applyBorder="1" applyAlignment="1">
      <alignment horizontal="center" vertical="center" wrapText="1"/>
    </xf>
    <xf numFmtId="0" fontId="2" fillId="0" borderId="30" xfId="3" applyFont="1" applyBorder="1" applyAlignment="1">
      <alignment horizontal="center"/>
    </xf>
    <xf numFmtId="0" fontId="2" fillId="0" borderId="31" xfId="3" applyFont="1" applyBorder="1" applyAlignment="1">
      <alignment horizontal="center"/>
    </xf>
    <xf numFmtId="0" fontId="2" fillId="0" borderId="30" xfId="3" applyFont="1" applyBorder="1" applyAlignment="1">
      <alignment horizontal="center" vertical="center"/>
    </xf>
    <xf numFmtId="0" fontId="2" fillId="0" borderId="82" xfId="3" applyFont="1" applyBorder="1" applyAlignment="1">
      <alignment horizontal="center" vertical="center"/>
    </xf>
    <xf numFmtId="0" fontId="30" fillId="6" borderId="60" xfId="0" applyFont="1" applyFill="1" applyBorder="1" applyAlignment="1">
      <alignment horizontal="center" vertical="center" wrapText="1"/>
    </xf>
    <xf numFmtId="0" fontId="30" fillId="6" borderId="112" xfId="0" applyFont="1" applyFill="1" applyBorder="1" applyAlignment="1">
      <alignment horizontal="center" vertical="center"/>
    </xf>
    <xf numFmtId="0" fontId="2" fillId="0" borderId="9" xfId="3" applyFont="1" applyBorder="1" applyAlignment="1">
      <alignment vertical="center" wrapText="1"/>
    </xf>
    <xf numFmtId="0" fontId="30" fillId="2" borderId="102" xfId="0" applyFont="1" applyFill="1" applyBorder="1" applyAlignment="1">
      <alignment horizontal="center" vertical="center"/>
    </xf>
    <xf numFmtId="0" fontId="30" fillId="6" borderId="113" xfId="0" applyFont="1" applyFill="1" applyBorder="1" applyAlignment="1">
      <alignment horizontal="left" vertical="center"/>
    </xf>
    <xf numFmtId="0" fontId="8" fillId="0" borderId="9" xfId="5" applyFont="1" applyBorder="1" applyAlignment="1">
      <alignment horizontal="center" vertical="center" wrapText="1"/>
    </xf>
    <xf numFmtId="0" fontId="19" fillId="0" borderId="109" xfId="3" applyFont="1" applyBorder="1" applyAlignment="1">
      <alignment horizontal="center" vertical="center"/>
    </xf>
    <xf numFmtId="0" fontId="19" fillId="0" borderId="110" xfId="3" applyFont="1" applyBorder="1" applyAlignment="1">
      <alignment horizontal="center" vertical="center"/>
    </xf>
    <xf numFmtId="179" fontId="2" fillId="0" borderId="6" xfId="3" applyNumberFormat="1" applyFont="1" applyBorder="1" applyAlignment="1">
      <alignment vertical="center" textRotation="255" wrapText="1" shrinkToFit="1"/>
    </xf>
    <xf numFmtId="179" fontId="2" fillId="0" borderId="4" xfId="3" applyNumberFormat="1" applyFont="1" applyBorder="1" applyAlignment="1">
      <alignment vertical="center" textRotation="255" wrapText="1" shrinkToFit="1"/>
    </xf>
    <xf numFmtId="179" fontId="2" fillId="0" borderId="7" xfId="3" applyNumberFormat="1" applyFont="1" applyBorder="1" applyAlignment="1">
      <alignment vertical="center" textRotation="255" wrapText="1" shrinkToFit="1"/>
    </xf>
    <xf numFmtId="179" fontId="2" fillId="0" borderId="10" xfId="3" applyNumberFormat="1" applyFont="1" applyBorder="1" applyAlignment="1">
      <alignment vertical="center" textRotation="255" wrapText="1" shrinkToFit="1"/>
    </xf>
    <xf numFmtId="179" fontId="2" fillId="0" borderId="5" xfId="3" applyNumberFormat="1" applyFont="1" applyBorder="1" applyAlignment="1">
      <alignment vertical="center" textRotation="255" wrapText="1" shrinkToFit="1"/>
    </xf>
    <xf numFmtId="179" fontId="2" fillId="0" borderId="11" xfId="3" applyNumberFormat="1" applyFont="1" applyBorder="1" applyAlignment="1">
      <alignment vertical="center" textRotation="255" wrapText="1" shrinkToFit="1"/>
    </xf>
    <xf numFmtId="179" fontId="2" fillId="0" borderId="6" xfId="3" applyNumberFormat="1" applyFont="1" applyBorder="1" applyAlignment="1">
      <alignment vertical="center" wrapText="1"/>
    </xf>
    <xf numFmtId="179" fontId="2" fillId="0" borderId="4" xfId="3" applyNumberFormat="1" applyFont="1" applyBorder="1" applyAlignment="1">
      <alignment vertical="center" wrapText="1"/>
    </xf>
    <xf numFmtId="179" fontId="2" fillId="0" borderId="7" xfId="3" applyNumberFormat="1" applyFont="1" applyBorder="1" applyAlignment="1">
      <alignment vertical="center" wrapText="1"/>
    </xf>
    <xf numFmtId="0" fontId="8" fillId="0" borderId="9" xfId="5" applyFont="1" applyBorder="1" applyAlignment="1">
      <alignment horizontal="right" vertical="center" wrapText="1"/>
    </xf>
    <xf numFmtId="0" fontId="8" fillId="0" borderId="72" xfId="5" applyFont="1" applyBorder="1" applyAlignment="1">
      <alignment horizontal="right" vertical="center" wrapText="1"/>
    </xf>
    <xf numFmtId="0" fontId="21" fillId="7" borderId="0" xfId="5" applyFont="1" applyFill="1"/>
    <xf numFmtId="0" fontId="30" fillId="6" borderId="8" xfId="0" applyFont="1" applyFill="1" applyBorder="1" applyAlignment="1">
      <alignment horizontal="right" vertical="center"/>
    </xf>
    <xf numFmtId="186" fontId="30" fillId="2" borderId="104" xfId="0" applyNumberFormat="1" applyFont="1" applyFill="1" applyBorder="1" applyAlignment="1">
      <alignment horizontal="center" vertical="center"/>
    </xf>
    <xf numFmtId="185" fontId="30" fillId="2" borderId="104" xfId="0" applyNumberFormat="1" applyFont="1" applyFill="1" applyBorder="1" applyAlignment="1">
      <alignment horizontal="center" vertical="center"/>
    </xf>
    <xf numFmtId="0" fontId="30" fillId="7" borderId="60" xfId="0" applyFont="1" applyFill="1" applyBorder="1" applyAlignment="1">
      <alignment horizontal="center" vertical="center"/>
    </xf>
    <xf numFmtId="186" fontId="30" fillId="7" borderId="12" xfId="0" applyNumberFormat="1" applyFont="1" applyFill="1" applyBorder="1" applyAlignment="1">
      <alignment horizontal="center" vertical="center"/>
    </xf>
    <xf numFmtId="185" fontId="30" fillId="7" borderId="12" xfId="0" applyNumberFormat="1" applyFont="1" applyFill="1" applyBorder="1" applyAlignment="1">
      <alignment horizontal="center" vertical="center"/>
    </xf>
    <xf numFmtId="0" fontId="30" fillId="6" borderId="116" xfId="0" applyFont="1" applyFill="1" applyBorder="1" applyAlignment="1">
      <alignment horizontal="center" vertical="center"/>
    </xf>
    <xf numFmtId="0" fontId="30" fillId="6" borderId="1" xfId="0" applyFont="1" applyFill="1" applyBorder="1" applyAlignment="1">
      <alignment horizontal="center" vertical="center" wrapText="1"/>
    </xf>
    <xf numFmtId="0" fontId="21" fillId="0" borderId="0" xfId="5" applyFont="1"/>
    <xf numFmtId="0" fontId="30" fillId="6" borderId="1" xfId="0" applyFont="1" applyFill="1" applyBorder="1" applyAlignment="1">
      <alignment horizontal="center" vertical="center"/>
    </xf>
    <xf numFmtId="0" fontId="30" fillId="6" borderId="108" xfId="0" applyFont="1" applyFill="1" applyBorder="1" applyAlignment="1">
      <alignment horizontal="center" vertical="center"/>
    </xf>
    <xf numFmtId="178" fontId="30" fillId="2" borderId="1" xfId="0" applyNumberFormat="1" applyFont="1" applyFill="1" applyBorder="1" applyAlignment="1">
      <alignment horizontal="center" vertical="center"/>
    </xf>
    <xf numFmtId="178" fontId="30" fillId="2" borderId="2" xfId="0" applyNumberFormat="1" applyFont="1" applyFill="1" applyBorder="1" applyAlignment="1">
      <alignment horizontal="center" vertical="center"/>
    </xf>
    <xf numFmtId="178" fontId="30" fillId="2" borderId="3" xfId="0" applyNumberFormat="1" applyFont="1" applyFill="1" applyBorder="1" applyAlignment="1">
      <alignment horizontal="center" vertical="center"/>
    </xf>
    <xf numFmtId="38" fontId="30" fillId="2" borderId="60" xfId="0" applyNumberFormat="1" applyFont="1" applyFill="1" applyBorder="1" applyAlignment="1">
      <alignment horizontal="center" vertical="center"/>
    </xf>
    <xf numFmtId="0" fontId="16" fillId="6" borderId="60" xfId="0" applyFont="1" applyFill="1" applyBorder="1" applyAlignment="1">
      <alignment horizontal="center" vertical="center"/>
    </xf>
    <xf numFmtId="0" fontId="30" fillId="6" borderId="60" xfId="0" applyFont="1" applyFill="1" applyBorder="1" applyAlignment="1">
      <alignment horizontal="center" vertical="center"/>
    </xf>
    <xf numFmtId="185" fontId="30" fillId="0" borderId="1" xfId="0" applyNumberFormat="1" applyFont="1" applyBorder="1" applyAlignment="1">
      <alignment horizontal="center" vertical="center"/>
    </xf>
    <xf numFmtId="185" fontId="30" fillId="0" borderId="2" xfId="0" applyNumberFormat="1" applyFont="1" applyBorder="1" applyAlignment="1">
      <alignment horizontal="center" vertical="center"/>
    </xf>
    <xf numFmtId="185" fontId="30" fillId="0" borderId="3" xfId="0" applyNumberFormat="1" applyFont="1" applyBorder="1" applyAlignment="1">
      <alignment horizontal="center" vertical="center"/>
    </xf>
    <xf numFmtId="38" fontId="30" fillId="2" borderId="102" xfId="0" applyNumberFormat="1" applyFont="1" applyFill="1" applyBorder="1" applyAlignment="1">
      <alignment horizontal="right" vertical="center"/>
    </xf>
    <xf numFmtId="38" fontId="30" fillId="2" borderId="114" xfId="0" applyNumberFormat="1" applyFont="1" applyFill="1" applyBorder="1" applyAlignment="1">
      <alignment horizontal="right" vertical="center"/>
    </xf>
    <xf numFmtId="38" fontId="30" fillId="2" borderId="103" xfId="0" applyNumberFormat="1" applyFont="1" applyFill="1" applyBorder="1" applyAlignment="1">
      <alignment horizontal="right" vertical="center"/>
    </xf>
    <xf numFmtId="38" fontId="30" fillId="2" borderId="115" xfId="0" applyNumberFormat="1" applyFont="1" applyFill="1" applyBorder="1" applyAlignment="1">
      <alignment horizontal="right" vertical="center"/>
    </xf>
    <xf numFmtId="38" fontId="30" fillId="6" borderId="108" xfId="0" applyNumberFormat="1" applyFont="1" applyFill="1" applyBorder="1" applyAlignment="1">
      <alignment horizontal="right" vertical="center"/>
    </xf>
    <xf numFmtId="38" fontId="30" fillId="6" borderId="107" xfId="0" applyNumberFormat="1" applyFont="1" applyFill="1" applyBorder="1" applyAlignment="1">
      <alignment horizontal="right" vertical="center"/>
    </xf>
    <xf numFmtId="183" fontId="17" fillId="0" borderId="0" xfId="0" applyNumberFormat="1" applyFont="1" applyAlignment="1">
      <alignment vertical="center" wrapText="1"/>
    </xf>
    <xf numFmtId="183" fontId="30" fillId="0" borderId="0" xfId="0" applyNumberFormat="1" applyFont="1" applyAlignment="1">
      <alignment vertical="center"/>
    </xf>
    <xf numFmtId="178" fontId="30" fillId="2" borderId="60" xfId="0" applyNumberFormat="1" applyFont="1" applyFill="1" applyBorder="1" applyAlignment="1">
      <alignment horizontal="left" vertical="center"/>
    </xf>
    <xf numFmtId="0" fontId="30" fillId="2" borderId="60" xfId="0" applyFont="1" applyFill="1" applyBorder="1" applyAlignment="1">
      <alignment horizontal="left" vertical="center" shrinkToFit="1"/>
    </xf>
    <xf numFmtId="0" fontId="30" fillId="2" borderId="60" xfId="0" applyFont="1" applyFill="1" applyBorder="1" applyAlignment="1">
      <alignment horizontal="left" vertical="center" wrapText="1" shrinkToFit="1"/>
    </xf>
    <xf numFmtId="49" fontId="30" fillId="2" borderId="60" xfId="0" applyNumberFormat="1" applyFont="1" applyFill="1" applyBorder="1" applyAlignment="1">
      <alignment horizontal="left" vertical="center"/>
    </xf>
    <xf numFmtId="0" fontId="30" fillId="6" borderId="3" xfId="0" applyFont="1" applyFill="1" applyBorder="1" applyAlignment="1">
      <alignment horizontal="center" vertical="center"/>
    </xf>
    <xf numFmtId="49" fontId="30" fillId="2" borderId="1" xfId="0" applyNumberFormat="1" applyFont="1" applyFill="1" applyBorder="1" applyAlignment="1">
      <alignment horizontal="center" vertical="center"/>
    </xf>
    <xf numFmtId="49" fontId="30" fillId="2" borderId="2" xfId="0" applyNumberFormat="1" applyFont="1" applyFill="1" applyBorder="1" applyAlignment="1">
      <alignment horizontal="center" vertical="center"/>
    </xf>
    <xf numFmtId="49" fontId="30" fillId="2" borderId="3" xfId="0" applyNumberFormat="1" applyFont="1" applyFill="1" applyBorder="1" applyAlignment="1">
      <alignment horizontal="center" vertical="center"/>
    </xf>
    <xf numFmtId="0" fontId="30" fillId="2" borderId="1" xfId="0" applyFont="1" applyFill="1" applyBorder="1" applyAlignment="1">
      <alignment horizontal="left" vertical="center" shrinkToFit="1"/>
    </xf>
    <xf numFmtId="0" fontId="30" fillId="2" borderId="2" xfId="0" applyFont="1" applyFill="1" applyBorder="1" applyAlignment="1">
      <alignment horizontal="left" vertical="center" shrinkToFit="1"/>
    </xf>
    <xf numFmtId="0" fontId="30" fillId="2" borderId="3" xfId="0" applyFont="1" applyFill="1" applyBorder="1" applyAlignment="1">
      <alignment horizontal="left" vertical="center" shrinkToFit="1"/>
    </xf>
    <xf numFmtId="178" fontId="30" fillId="2" borderId="108" xfId="0" applyNumberFormat="1" applyFont="1" applyFill="1" applyBorder="1" applyAlignment="1">
      <alignment horizontal="center" vertical="center"/>
    </xf>
    <xf numFmtId="49" fontId="30" fillId="2" borderId="6" xfId="0" applyNumberFormat="1" applyFont="1" applyFill="1" applyBorder="1" applyAlignment="1">
      <alignment horizontal="left" vertical="center"/>
    </xf>
    <xf numFmtId="49" fontId="30" fillId="2" borderId="4" xfId="0" applyNumberFormat="1" applyFont="1" applyFill="1" applyBorder="1" applyAlignment="1">
      <alignment horizontal="left" vertical="center"/>
    </xf>
    <xf numFmtId="49" fontId="30" fillId="2" borderId="106" xfId="0" applyNumberFormat="1" applyFont="1" applyFill="1" applyBorder="1" applyAlignment="1">
      <alignment horizontal="left" vertical="center"/>
    </xf>
    <xf numFmtId="38" fontId="30" fillId="6" borderId="102" xfId="0" applyNumberFormat="1" applyFont="1" applyFill="1" applyBorder="1" applyAlignment="1">
      <alignment horizontal="right" vertical="center"/>
    </xf>
    <xf numFmtId="38" fontId="30" fillId="6" borderId="114" xfId="0" applyNumberFormat="1" applyFont="1" applyFill="1" applyBorder="1" applyAlignment="1">
      <alignment horizontal="right" vertical="center"/>
    </xf>
    <xf numFmtId="0" fontId="8" fillId="0" borderId="0" xfId="5" applyFont="1" applyAlignment="1">
      <alignment horizontal="center" vertical="center"/>
    </xf>
    <xf numFmtId="0" fontId="8" fillId="0" borderId="0" xfId="5" applyFont="1" applyAlignment="1">
      <alignment horizontal="left" vertical="center"/>
    </xf>
    <xf numFmtId="180" fontId="8" fillId="0" borderId="30" xfId="5" applyNumberFormat="1" applyFont="1" applyBorder="1" applyAlignment="1">
      <alignment horizontal="center" vertical="center" shrinkToFit="1"/>
    </xf>
    <xf numFmtId="180" fontId="8" fillId="0" borderId="31" xfId="5" applyNumberFormat="1" applyFont="1" applyBorder="1" applyAlignment="1">
      <alignment horizontal="center" vertical="center" shrinkToFit="1"/>
    </xf>
    <xf numFmtId="180" fontId="8" fillId="0" borderId="69" xfId="5" applyNumberFormat="1" applyFont="1" applyBorder="1" applyAlignment="1">
      <alignment horizontal="center" vertical="center" shrinkToFit="1"/>
    </xf>
    <xf numFmtId="0" fontId="8" fillId="0" borderId="70" xfId="5" applyFont="1" applyBorder="1" applyAlignment="1">
      <alignment horizontal="center" vertical="center"/>
    </xf>
    <xf numFmtId="0" fontId="8" fillId="0" borderId="3" xfId="5" applyFont="1" applyBorder="1" applyAlignment="1">
      <alignment horizontal="center" vertical="center"/>
    </xf>
    <xf numFmtId="0" fontId="8" fillId="0" borderId="70" xfId="5" applyFont="1" applyBorder="1" applyAlignment="1">
      <alignment horizontal="center" vertical="center" shrinkToFit="1"/>
    </xf>
    <xf numFmtId="0" fontId="8" fillId="0" borderId="3" xfId="5" applyFont="1" applyBorder="1" applyAlignment="1">
      <alignment horizontal="center" vertical="center" shrinkToFit="1"/>
    </xf>
    <xf numFmtId="0" fontId="18" fillId="0" borderId="0" xfId="5" applyFont="1" applyAlignment="1">
      <alignment horizontal="center" vertical="center" wrapText="1"/>
    </xf>
    <xf numFmtId="0" fontId="8" fillId="0" borderId="19" xfId="5" applyFont="1" applyBorder="1" applyAlignment="1">
      <alignment horizontal="center" vertical="center" shrinkToFit="1"/>
    </xf>
    <xf numFmtId="0" fontId="8" fillId="0" borderId="23" xfId="5" applyFont="1" applyBorder="1" applyAlignment="1">
      <alignment horizontal="center" vertical="center" shrinkToFit="1"/>
    </xf>
    <xf numFmtId="0" fontId="8" fillId="0" borderId="52" xfId="5" applyFont="1" applyBorder="1" applyAlignment="1">
      <alignment horizontal="center" vertical="center" shrinkToFit="1"/>
    </xf>
    <xf numFmtId="0" fontId="8" fillId="0" borderId="60" xfId="5" applyFont="1" applyBorder="1" applyAlignment="1">
      <alignment horizontal="center" vertical="center" shrinkToFit="1"/>
    </xf>
    <xf numFmtId="0" fontId="8" fillId="0" borderId="58" xfId="5" applyFont="1" applyBorder="1" applyAlignment="1">
      <alignment horizontal="center" vertical="center" shrinkToFit="1"/>
    </xf>
    <xf numFmtId="0" fontId="8" fillId="0" borderId="16" xfId="5" applyFont="1" applyBorder="1" applyAlignment="1">
      <alignment horizontal="center" vertical="center" shrinkToFit="1"/>
    </xf>
    <xf numFmtId="0" fontId="8" fillId="0" borderId="23" xfId="5" applyFont="1" applyBorder="1" applyAlignment="1">
      <alignment horizontal="center" vertical="center"/>
    </xf>
    <xf numFmtId="0" fontId="8" fillId="0" borderId="60" xfId="5" applyFont="1" applyBorder="1" applyAlignment="1">
      <alignment horizontal="center" vertical="center"/>
    </xf>
    <xf numFmtId="0" fontId="8" fillId="0" borderId="60" xfId="5" applyFont="1" applyBorder="1" applyAlignment="1">
      <alignment horizontal="left" vertical="center" shrinkToFit="1"/>
    </xf>
    <xf numFmtId="0" fontId="8" fillId="0" borderId="53" xfId="5" applyFont="1" applyBorder="1" applyAlignment="1">
      <alignment horizontal="left" vertical="center" shrinkToFit="1"/>
    </xf>
    <xf numFmtId="0" fontId="8" fillId="0" borderId="16" xfId="5" applyFont="1" applyBorder="1" applyAlignment="1">
      <alignment horizontal="center" vertical="center"/>
    </xf>
    <xf numFmtId="49" fontId="8" fillId="0" borderId="16" xfId="5" applyNumberFormat="1" applyFont="1" applyBorder="1" applyAlignment="1">
      <alignment horizontal="left" vertical="center" shrinkToFit="1"/>
    </xf>
    <xf numFmtId="0" fontId="8" fillId="0" borderId="16" xfId="5" applyFont="1" applyBorder="1" applyAlignment="1">
      <alignment horizontal="left" vertical="center" shrinkToFit="1"/>
    </xf>
    <xf numFmtId="0" fontId="8" fillId="0" borderId="75" xfId="5" applyFont="1" applyBorder="1" applyAlignment="1">
      <alignment horizontal="center" vertical="center" shrinkToFit="1"/>
    </xf>
    <xf numFmtId="0" fontId="8" fillId="0" borderId="59" xfId="5" applyFont="1" applyBorder="1" applyAlignment="1">
      <alignment horizontal="center" vertical="center" shrinkToFit="1"/>
    </xf>
    <xf numFmtId="0" fontId="8" fillId="0" borderId="15" xfId="5" applyFont="1" applyBorder="1" applyAlignment="1">
      <alignment horizontal="center" vertical="center" shrinkToFit="1"/>
    </xf>
    <xf numFmtId="0" fontId="8" fillId="0" borderId="23" xfId="5" applyFont="1" applyBorder="1" applyAlignment="1">
      <alignment horizontal="left" vertical="center" shrinkToFit="1"/>
    </xf>
    <xf numFmtId="0" fontId="8" fillId="0" borderId="20" xfId="5" applyFont="1" applyBorder="1" applyAlignment="1">
      <alignment horizontal="left" vertical="center" shrinkToFit="1"/>
    </xf>
    <xf numFmtId="0" fontId="8" fillId="0" borderId="22" xfId="5" applyFont="1" applyBorder="1" applyAlignment="1">
      <alignment horizontal="center" vertical="center" shrinkToFit="1"/>
    </xf>
    <xf numFmtId="0" fontId="8" fillId="0" borderId="0" xfId="5" applyFont="1" applyAlignment="1">
      <alignment horizontal="center" vertical="center" shrinkToFit="1"/>
    </xf>
    <xf numFmtId="0" fontId="8" fillId="0" borderId="74" xfId="5" applyFont="1" applyBorder="1" applyAlignment="1">
      <alignment horizontal="center" vertical="center" wrapText="1"/>
    </xf>
    <xf numFmtId="0" fontId="8" fillId="0" borderId="73" xfId="5" applyFont="1" applyBorder="1" applyAlignment="1">
      <alignment horizontal="center" vertical="center" wrapText="1"/>
    </xf>
    <xf numFmtId="0" fontId="8" fillId="0" borderId="72" xfId="5" applyFont="1" applyBorder="1" applyAlignment="1">
      <alignment horizontal="center" vertical="center" wrapText="1"/>
    </xf>
    <xf numFmtId="0" fontId="8" fillId="0" borderId="9" xfId="5" applyFont="1" applyBorder="1" applyAlignment="1">
      <alignment horizontal="center" vertical="center" wrapText="1"/>
    </xf>
    <xf numFmtId="0" fontId="8" fillId="0" borderId="71" xfId="5" applyFont="1" applyBorder="1" applyAlignment="1">
      <alignment horizontal="center" vertical="center" wrapText="1"/>
    </xf>
    <xf numFmtId="0" fontId="8" fillId="0" borderId="11" xfId="5" applyFont="1" applyBorder="1" applyAlignment="1">
      <alignment horizontal="center" vertical="center" wrapText="1"/>
    </xf>
    <xf numFmtId="0" fontId="8" fillId="0" borderId="20" xfId="5" applyFont="1" applyBorder="1" applyAlignment="1">
      <alignment horizontal="center" vertical="center"/>
    </xf>
    <xf numFmtId="0" fontId="8" fillId="0" borderId="1" xfId="5" applyFont="1" applyBorder="1" applyAlignment="1">
      <alignment horizontal="center" vertical="center" shrinkToFit="1"/>
    </xf>
    <xf numFmtId="0" fontId="8" fillId="0" borderId="2" xfId="5" applyFont="1" applyBorder="1" applyAlignment="1">
      <alignment horizontal="center" vertical="center" shrinkToFit="1"/>
    </xf>
    <xf numFmtId="180" fontId="8" fillId="0" borderId="6" xfId="5" applyNumberFormat="1" applyFont="1" applyBorder="1" applyAlignment="1">
      <alignment horizontal="center" vertical="center" shrinkToFit="1"/>
    </xf>
    <xf numFmtId="180" fontId="8" fillId="0" borderId="7" xfId="5" applyNumberFormat="1" applyFont="1" applyBorder="1" applyAlignment="1">
      <alignment horizontal="center" vertical="center" shrinkToFit="1"/>
    </xf>
    <xf numFmtId="180" fontId="8" fillId="0" borderId="10" xfId="5" applyNumberFormat="1" applyFont="1" applyBorder="1" applyAlignment="1">
      <alignment horizontal="center" vertical="center" shrinkToFit="1"/>
    </xf>
    <xf numFmtId="180" fontId="8" fillId="0" borderId="11" xfId="5" applyNumberFormat="1" applyFont="1" applyBorder="1" applyAlignment="1">
      <alignment horizontal="center" vertical="center" shrinkToFit="1"/>
    </xf>
    <xf numFmtId="0" fontId="8" fillId="0" borderId="52" xfId="5" applyFont="1" applyBorder="1" applyAlignment="1">
      <alignment horizontal="center" vertical="center"/>
    </xf>
    <xf numFmtId="176" fontId="8" fillId="0" borderId="70" xfId="5" applyNumberFormat="1" applyFont="1" applyBorder="1" applyAlignment="1">
      <alignment horizontal="right" vertical="center"/>
    </xf>
    <xf numFmtId="176" fontId="8" fillId="0" borderId="3" xfId="5" applyNumberFormat="1" applyFont="1" applyBorder="1" applyAlignment="1">
      <alignment horizontal="right" vertical="center"/>
    </xf>
    <xf numFmtId="176" fontId="8" fillId="0" borderId="70" xfId="5" applyNumberFormat="1" applyFont="1" applyBorder="1" applyAlignment="1">
      <alignment horizontal="right" vertical="center" shrinkToFit="1"/>
    </xf>
    <xf numFmtId="176" fontId="8" fillId="0" borderId="3" xfId="5" applyNumberFormat="1" applyFont="1" applyBorder="1" applyAlignment="1">
      <alignment horizontal="right" vertical="center" shrinkToFit="1"/>
    </xf>
    <xf numFmtId="176" fontId="8" fillId="0" borderId="1" xfId="5" applyNumberFormat="1" applyFont="1" applyBorder="1" applyAlignment="1">
      <alignment horizontal="right" vertical="center" shrinkToFit="1"/>
    </xf>
    <xf numFmtId="0" fontId="8" fillId="0" borderId="68" xfId="5" applyFont="1" applyBorder="1" applyAlignment="1">
      <alignment horizontal="center" vertical="center"/>
    </xf>
    <xf numFmtId="0" fontId="8" fillId="0" borderId="67" xfId="5" applyFont="1" applyBorder="1" applyAlignment="1">
      <alignment horizontal="center" vertical="center"/>
    </xf>
    <xf numFmtId="176" fontId="8" fillId="0" borderId="66" xfId="5" applyNumberFormat="1" applyFont="1" applyBorder="1" applyAlignment="1">
      <alignment horizontal="right" vertical="center"/>
    </xf>
    <xf numFmtId="176" fontId="8" fillId="0" borderId="64" xfId="5" applyNumberFormat="1" applyFont="1" applyBorder="1" applyAlignment="1">
      <alignment horizontal="right" vertical="center"/>
    </xf>
    <xf numFmtId="176" fontId="8" fillId="0" borderId="66" xfId="5" applyNumberFormat="1" applyFont="1" applyBorder="1" applyAlignment="1">
      <alignment horizontal="right" vertical="center" shrinkToFit="1"/>
    </xf>
    <xf numFmtId="176" fontId="8" fillId="0" borderId="64" xfId="5" applyNumberFormat="1" applyFont="1" applyBorder="1" applyAlignment="1">
      <alignment horizontal="right" vertical="center" shrinkToFit="1"/>
    </xf>
    <xf numFmtId="176" fontId="8" fillId="0" borderId="65" xfId="5" applyNumberFormat="1" applyFont="1" applyBorder="1" applyAlignment="1">
      <alignment horizontal="right" vertical="center" shrinkToFit="1"/>
    </xf>
    <xf numFmtId="0" fontId="8" fillId="0" borderId="54" xfId="5" applyFont="1" applyBorder="1" applyAlignment="1">
      <alignment horizontal="center" vertical="center"/>
    </xf>
    <xf numFmtId="0" fontId="8" fillId="0" borderId="12" xfId="5" applyFont="1" applyBorder="1" applyAlignment="1">
      <alignment horizontal="center" vertical="center"/>
    </xf>
    <xf numFmtId="0" fontId="8" fillId="3" borderId="0" xfId="5" applyFont="1" applyFill="1" applyAlignment="1">
      <alignment horizontal="left" vertical="center" wrapText="1"/>
    </xf>
    <xf numFmtId="0" fontId="8" fillId="0" borderId="6" xfId="5" applyFont="1" applyBorder="1" applyAlignment="1">
      <alignment horizontal="center" vertical="center" shrinkToFit="1"/>
    </xf>
    <xf numFmtId="0" fontId="8" fillId="0" borderId="7" xfId="5" applyFont="1" applyBorder="1" applyAlignment="1">
      <alignment horizontal="center" vertical="center" shrinkToFit="1"/>
    </xf>
    <xf numFmtId="180" fontId="8" fillId="0" borderId="6" xfId="5" applyNumberFormat="1" applyFont="1" applyBorder="1" applyAlignment="1">
      <alignment horizontal="right" vertical="center" shrinkToFit="1"/>
    </xf>
    <xf numFmtId="180" fontId="8" fillId="0" borderId="4" xfId="5" applyNumberFormat="1" applyFont="1" applyBorder="1" applyAlignment="1">
      <alignment horizontal="right" vertical="center" shrinkToFit="1"/>
    </xf>
    <xf numFmtId="180" fontId="8" fillId="0" borderId="7" xfId="5" applyNumberFormat="1" applyFont="1" applyBorder="1" applyAlignment="1">
      <alignment horizontal="right" vertical="center" shrinkToFit="1"/>
    </xf>
    <xf numFmtId="181" fontId="8" fillId="0" borderId="6" xfId="5" applyNumberFormat="1" applyFont="1" applyBorder="1" applyAlignment="1">
      <alignment horizontal="center" vertical="center" shrinkToFit="1"/>
    </xf>
    <xf numFmtId="181" fontId="8" fillId="0" borderId="4" xfId="5" applyNumberFormat="1" applyFont="1" applyBorder="1" applyAlignment="1">
      <alignment horizontal="center" vertical="center" shrinkToFit="1"/>
    </xf>
    <xf numFmtId="181" fontId="8" fillId="0" borderId="7" xfId="5" applyNumberFormat="1" applyFont="1" applyBorder="1" applyAlignment="1">
      <alignment horizontal="center" vertical="center" shrinkToFit="1"/>
    </xf>
    <xf numFmtId="181" fontId="8" fillId="0" borderId="6" xfId="5" applyNumberFormat="1" applyFont="1" applyBorder="1" applyAlignment="1">
      <alignment horizontal="right" vertical="center" shrinkToFit="1"/>
    </xf>
    <xf numFmtId="181" fontId="8" fillId="0" borderId="4" xfId="5" applyNumberFormat="1" applyFont="1" applyBorder="1" applyAlignment="1">
      <alignment horizontal="right" vertical="center" shrinkToFit="1"/>
    </xf>
    <xf numFmtId="181" fontId="8" fillId="0" borderId="99" xfId="5" applyNumberFormat="1" applyFont="1" applyBorder="1" applyAlignment="1">
      <alignment horizontal="right" vertical="center" shrinkToFit="1"/>
    </xf>
    <xf numFmtId="0" fontId="8" fillId="0" borderId="0" xfId="5" applyFont="1" applyAlignment="1">
      <alignment horizontal="left" vertical="center" wrapText="1" shrinkToFit="1"/>
    </xf>
    <xf numFmtId="0" fontId="8" fillId="0" borderId="0" xfId="5" applyFont="1" applyAlignment="1">
      <alignment horizontal="left" vertical="center" shrinkToFit="1"/>
    </xf>
    <xf numFmtId="49" fontId="8" fillId="0" borderId="0" xfId="5" applyNumberFormat="1" applyFont="1" applyAlignment="1">
      <alignment horizontal="left" vertical="center" shrinkToFit="1"/>
    </xf>
    <xf numFmtId="0" fontId="8" fillId="0" borderId="0" xfId="5" applyFont="1" applyAlignment="1">
      <alignment horizontal="center" vertical="center" wrapText="1"/>
    </xf>
    <xf numFmtId="0" fontId="8" fillId="0" borderId="19" xfId="5" applyFont="1" applyBorder="1" applyAlignment="1">
      <alignment horizontal="center" vertical="center"/>
    </xf>
    <xf numFmtId="0" fontId="8" fillId="0" borderId="58" xfId="5" applyFont="1" applyBorder="1" applyAlignment="1">
      <alignment horizontal="center" vertical="center"/>
    </xf>
    <xf numFmtId="49" fontId="8" fillId="0" borderId="16" xfId="5" applyNumberFormat="1" applyFont="1" applyBorder="1" applyAlignment="1">
      <alignment horizontal="left" vertical="center"/>
    </xf>
    <xf numFmtId="0" fontId="8" fillId="0" borderId="16" xfId="5" applyFont="1" applyBorder="1" applyAlignment="1">
      <alignment horizontal="left" vertical="center"/>
    </xf>
    <xf numFmtId="0" fontId="8" fillId="0" borderId="98" xfId="5" applyFont="1" applyBorder="1" applyAlignment="1">
      <alignment horizontal="left" vertical="center"/>
    </xf>
    <xf numFmtId="0" fontId="8" fillId="0" borderId="97" xfId="5" applyFont="1" applyBorder="1" applyAlignment="1">
      <alignment horizontal="left" vertical="center"/>
    </xf>
    <xf numFmtId="0" fontId="8" fillId="0" borderId="96" xfId="5" applyFont="1" applyBorder="1" applyAlignment="1">
      <alignment horizontal="left" vertical="center"/>
    </xf>
    <xf numFmtId="180" fontId="8" fillId="0" borderId="98" xfId="5" applyNumberFormat="1" applyFont="1" applyBorder="1" applyAlignment="1">
      <alignment horizontal="right" vertical="center" shrinkToFit="1"/>
    </xf>
    <xf numFmtId="180" fontId="8" fillId="0" borderId="97" xfId="5" applyNumberFormat="1" applyFont="1" applyBorder="1" applyAlignment="1">
      <alignment horizontal="right" vertical="center" shrinkToFit="1"/>
    </xf>
    <xf numFmtId="180" fontId="8" fillId="0" borderId="96" xfId="5" applyNumberFormat="1" applyFont="1" applyBorder="1" applyAlignment="1">
      <alignment horizontal="right" vertical="center" shrinkToFit="1"/>
    </xf>
    <xf numFmtId="180" fontId="8" fillId="0" borderId="93" xfId="5" applyNumberFormat="1" applyFont="1" applyBorder="1" applyAlignment="1">
      <alignment horizontal="center" vertical="center" wrapText="1" shrinkToFit="1"/>
    </xf>
    <xf numFmtId="180" fontId="8" fillId="0" borderId="93" xfId="5" applyNumberFormat="1" applyFont="1" applyBorder="1" applyAlignment="1">
      <alignment horizontal="center" vertical="center" shrinkToFit="1"/>
    </xf>
    <xf numFmtId="180" fontId="8" fillId="0" borderId="95" xfId="5" applyNumberFormat="1" applyFont="1" applyBorder="1" applyAlignment="1">
      <alignment horizontal="center" vertical="center" shrinkToFit="1"/>
    </xf>
    <xf numFmtId="180" fontId="8" fillId="0" borderId="0" xfId="5" applyNumberFormat="1" applyFont="1" applyAlignment="1">
      <alignment horizontal="center" vertical="center" shrinkToFit="1"/>
    </xf>
    <xf numFmtId="180" fontId="8" fillId="0" borderId="9" xfId="5" applyNumberFormat="1" applyFont="1" applyBorder="1" applyAlignment="1">
      <alignment horizontal="center" vertical="center" shrinkToFit="1"/>
    </xf>
    <xf numFmtId="180" fontId="8" fillId="0" borderId="88" xfId="5" applyNumberFormat="1" applyFont="1" applyBorder="1" applyAlignment="1">
      <alignment horizontal="center" vertical="center" shrinkToFit="1"/>
    </xf>
    <xf numFmtId="180" fontId="8" fillId="0" borderId="90" xfId="5" applyNumberFormat="1" applyFont="1" applyBorder="1" applyAlignment="1">
      <alignment horizontal="center" vertical="center" shrinkToFit="1"/>
    </xf>
    <xf numFmtId="181" fontId="8" fillId="0" borderId="94" xfId="5" applyNumberFormat="1" applyFont="1" applyBorder="1" applyAlignment="1">
      <alignment horizontal="right" vertical="center" shrinkToFit="1"/>
    </xf>
    <xf numFmtId="181" fontId="8" fillId="0" borderId="93" xfId="5" applyNumberFormat="1" applyFont="1" applyBorder="1" applyAlignment="1">
      <alignment horizontal="right" vertical="center" shrinkToFit="1"/>
    </xf>
    <xf numFmtId="181" fontId="8" fillId="0" borderId="92" xfId="5" applyNumberFormat="1" applyFont="1" applyBorder="1" applyAlignment="1">
      <alignment horizontal="right" vertical="center" shrinkToFit="1"/>
    </xf>
    <xf numFmtId="181" fontId="8" fillId="0" borderId="8" xfId="5" applyNumberFormat="1" applyFont="1" applyBorder="1" applyAlignment="1">
      <alignment horizontal="right" vertical="center" shrinkToFit="1"/>
    </xf>
    <xf numFmtId="181" fontId="8" fillId="0" borderId="0" xfId="5" applyNumberFormat="1" applyFont="1" applyAlignment="1">
      <alignment horizontal="right" vertical="center" shrinkToFit="1"/>
    </xf>
    <xf numFmtId="181" fontId="8" fillId="0" borderId="91" xfId="5" applyNumberFormat="1" applyFont="1" applyBorder="1" applyAlignment="1">
      <alignment horizontal="right" vertical="center" shrinkToFit="1"/>
    </xf>
    <xf numFmtId="181" fontId="8" fillId="0" borderId="89" xfId="5" applyNumberFormat="1" applyFont="1" applyBorder="1" applyAlignment="1">
      <alignment horizontal="right" vertical="center" shrinkToFit="1"/>
    </xf>
    <xf numFmtId="181" fontId="8" fillId="0" borderId="88" xfId="5" applyNumberFormat="1" applyFont="1" applyBorder="1" applyAlignment="1">
      <alignment horizontal="right" vertical="center" shrinkToFit="1"/>
    </xf>
    <xf numFmtId="181" fontId="8" fillId="0" borderId="87" xfId="5" applyNumberFormat="1" applyFont="1" applyBorder="1" applyAlignment="1">
      <alignment horizontal="right" vertical="center" shrinkToFit="1"/>
    </xf>
    <xf numFmtId="49" fontId="8" fillId="0" borderId="16" xfId="5" applyNumberFormat="1" applyFont="1" applyBorder="1" applyAlignment="1">
      <alignment horizontal="center" vertical="center" shrinkToFit="1"/>
    </xf>
    <xf numFmtId="0" fontId="8" fillId="0" borderId="17" xfId="5" applyFont="1" applyBorder="1" applyAlignment="1">
      <alignment horizontal="center" vertical="center" shrinkToFit="1"/>
    </xf>
    <xf numFmtId="0" fontId="8" fillId="0" borderId="24" xfId="5" applyFont="1" applyBorder="1" applyAlignment="1">
      <alignment horizontal="center" vertical="center"/>
    </xf>
    <xf numFmtId="0" fontId="8" fillId="0" borderId="13" xfId="5" applyFont="1" applyBorder="1" applyAlignment="1">
      <alignment horizontal="center" vertical="center"/>
    </xf>
    <xf numFmtId="0" fontId="8" fillId="0" borderId="101" xfId="5" applyFont="1" applyBorder="1" applyAlignment="1">
      <alignment horizontal="center" vertical="center"/>
    </xf>
    <xf numFmtId="0" fontId="8" fillId="0" borderId="24" xfId="5" applyFont="1" applyBorder="1" applyAlignment="1">
      <alignment horizontal="center" vertical="center" shrinkToFit="1"/>
    </xf>
    <xf numFmtId="0" fontId="8" fillId="0" borderId="13" xfId="5" applyFont="1" applyBorder="1" applyAlignment="1">
      <alignment horizontal="center" vertical="center" shrinkToFit="1"/>
    </xf>
    <xf numFmtId="0" fontId="8" fillId="0" borderId="101" xfId="5" applyFont="1" applyBorder="1" applyAlignment="1">
      <alignment horizontal="center" vertical="center" shrinkToFit="1"/>
    </xf>
    <xf numFmtId="180" fontId="8" fillId="3" borderId="24" xfId="5" applyNumberFormat="1" applyFont="1" applyFill="1" applyBorder="1" applyAlignment="1">
      <alignment horizontal="center" vertical="center" wrapText="1" shrinkToFit="1"/>
    </xf>
    <xf numFmtId="180" fontId="8" fillId="3" borderId="13" xfId="5" applyNumberFormat="1" applyFont="1" applyFill="1" applyBorder="1" applyAlignment="1">
      <alignment horizontal="center" vertical="center" shrinkToFit="1"/>
    </xf>
    <xf numFmtId="180" fontId="8" fillId="3" borderId="101" xfId="5" applyNumberFormat="1" applyFont="1" applyFill="1" applyBorder="1" applyAlignment="1">
      <alignment horizontal="center" vertical="center" shrinkToFit="1"/>
    </xf>
    <xf numFmtId="180" fontId="8" fillId="0" borderId="24" xfId="5" applyNumberFormat="1" applyFont="1" applyBorder="1" applyAlignment="1">
      <alignment horizontal="center" vertical="center" wrapText="1" shrinkToFit="1"/>
    </xf>
    <xf numFmtId="180" fontId="8" fillId="0" borderId="13" xfId="5" applyNumberFormat="1" applyFont="1" applyBorder="1" applyAlignment="1">
      <alignment horizontal="center" vertical="center" shrinkToFit="1"/>
    </xf>
    <xf numFmtId="180" fontId="8" fillId="0" borderId="14" xfId="5" applyNumberFormat="1" applyFont="1" applyBorder="1" applyAlignment="1">
      <alignment horizontal="center" vertical="center" shrinkToFit="1"/>
    </xf>
    <xf numFmtId="0" fontId="27" fillId="0" borderId="6" xfId="5" applyFont="1" applyBorder="1" applyAlignment="1">
      <alignment horizontal="center" vertical="center" wrapText="1"/>
    </xf>
    <xf numFmtId="0" fontId="27" fillId="0" borderId="4" xfId="5" applyFont="1" applyBorder="1" applyAlignment="1">
      <alignment horizontal="center" vertical="center"/>
    </xf>
    <xf numFmtId="0" fontId="27" fillId="0" borderId="8" xfId="5" applyFont="1" applyBorder="1" applyAlignment="1">
      <alignment horizontal="center" vertical="center"/>
    </xf>
    <xf numFmtId="0" fontId="27" fillId="0" borderId="0" xfId="5" applyFont="1" applyAlignment="1">
      <alignment horizontal="center" vertical="center"/>
    </xf>
    <xf numFmtId="176" fontId="8" fillId="0" borderId="2" xfId="5" applyNumberFormat="1" applyFont="1" applyBorder="1" applyAlignment="1">
      <alignment horizontal="right" vertical="center" shrinkToFit="1"/>
    </xf>
    <xf numFmtId="181" fontId="8" fillId="0" borderId="1" xfId="5" applyNumberFormat="1" applyFont="1" applyBorder="1" applyAlignment="1">
      <alignment horizontal="center" vertical="center" shrinkToFit="1"/>
    </xf>
    <xf numFmtId="181" fontId="8" fillId="0" borderId="2" xfId="5" applyNumberFormat="1" applyFont="1" applyBorder="1" applyAlignment="1">
      <alignment horizontal="center" vertical="center" shrinkToFit="1"/>
    </xf>
    <xf numFmtId="181" fontId="8" fillId="0" borderId="3" xfId="5" applyNumberFormat="1" applyFont="1" applyBorder="1" applyAlignment="1">
      <alignment horizontal="center" vertical="center" shrinkToFit="1"/>
    </xf>
    <xf numFmtId="181" fontId="8" fillId="0" borderId="1" xfId="5" applyNumberFormat="1" applyFont="1" applyBorder="1" applyAlignment="1">
      <alignment horizontal="right" vertical="center" shrinkToFit="1"/>
    </xf>
    <xf numFmtId="181" fontId="8" fillId="0" borderId="2" xfId="5" applyNumberFormat="1" applyFont="1" applyBorder="1" applyAlignment="1">
      <alignment horizontal="right" vertical="center" shrinkToFit="1"/>
    </xf>
    <xf numFmtId="181" fontId="8" fillId="0" borderId="21" xfId="5" applyNumberFormat="1" applyFont="1" applyBorder="1" applyAlignment="1">
      <alignment horizontal="right" vertical="center" shrinkToFit="1"/>
    </xf>
    <xf numFmtId="180" fontId="8" fillId="0" borderId="10" xfId="5" applyNumberFormat="1" applyFont="1" applyBorder="1" applyAlignment="1">
      <alignment horizontal="right" vertical="center" shrinkToFit="1"/>
    </xf>
    <xf numFmtId="180" fontId="8" fillId="0" borderId="5" xfId="5" applyNumberFormat="1" applyFont="1" applyBorder="1" applyAlignment="1">
      <alignment horizontal="right" vertical="center" shrinkToFit="1"/>
    </xf>
    <xf numFmtId="180" fontId="8" fillId="0" borderId="11" xfId="5" applyNumberFormat="1" applyFont="1" applyBorder="1" applyAlignment="1">
      <alignment horizontal="right" vertical="center" shrinkToFit="1"/>
    </xf>
    <xf numFmtId="181" fontId="8" fillId="0" borderId="10" xfId="5" applyNumberFormat="1" applyFont="1" applyBorder="1" applyAlignment="1">
      <alignment horizontal="center" vertical="center" shrinkToFit="1"/>
    </xf>
    <xf numFmtId="181" fontId="8" fillId="0" borderId="5" xfId="5" applyNumberFormat="1" applyFont="1" applyBorder="1" applyAlignment="1">
      <alignment horizontal="center" vertical="center" shrinkToFit="1"/>
    </xf>
    <xf numFmtId="181" fontId="8" fillId="0" borderId="11" xfId="5" applyNumberFormat="1" applyFont="1" applyBorder="1" applyAlignment="1">
      <alignment horizontal="center" vertical="center" shrinkToFit="1"/>
    </xf>
    <xf numFmtId="181" fontId="8" fillId="0" borderId="10" xfId="5" applyNumberFormat="1" applyFont="1" applyBorder="1" applyAlignment="1">
      <alignment horizontal="right" vertical="center" shrinkToFit="1"/>
    </xf>
    <xf numFmtId="181" fontId="8" fillId="0" borderId="5" xfId="5" applyNumberFormat="1" applyFont="1" applyBorder="1" applyAlignment="1">
      <alignment horizontal="right" vertical="center" shrinkToFit="1"/>
    </xf>
    <xf numFmtId="181" fontId="8" fillId="0" borderId="100" xfId="5" applyNumberFormat="1" applyFont="1" applyBorder="1" applyAlignment="1">
      <alignment horizontal="right" vertical="center" shrinkToFit="1"/>
    </xf>
    <xf numFmtId="0" fontId="8" fillId="0" borderId="10" xfId="5" applyFont="1" applyBorder="1" applyAlignment="1">
      <alignment horizontal="center" vertical="center" shrinkToFit="1"/>
    </xf>
    <xf numFmtId="0" fontId="8" fillId="0" borderId="11" xfId="5" applyFont="1" applyBorder="1" applyAlignment="1">
      <alignment horizontal="center" vertical="center" shrinkToFit="1"/>
    </xf>
    <xf numFmtId="0" fontId="8" fillId="0" borderId="1" xfId="5" applyFont="1" applyBorder="1" applyAlignment="1">
      <alignment horizontal="left" vertical="center"/>
    </xf>
    <xf numFmtId="0" fontId="8" fillId="0" borderId="2" xfId="5" applyFont="1" applyBorder="1" applyAlignment="1">
      <alignment horizontal="left" vertical="center"/>
    </xf>
    <xf numFmtId="0" fontId="8" fillId="0" borderId="3" xfId="5" applyFont="1" applyBorder="1" applyAlignment="1">
      <alignment horizontal="left" vertical="center"/>
    </xf>
    <xf numFmtId="180" fontId="8" fillId="0" borderId="1" xfId="5" applyNumberFormat="1" applyFont="1" applyBorder="1" applyAlignment="1">
      <alignment horizontal="right" vertical="center" shrinkToFit="1"/>
    </xf>
    <xf numFmtId="180" fontId="8" fillId="0" borderId="2" xfId="5" applyNumberFormat="1" applyFont="1" applyBorder="1" applyAlignment="1">
      <alignment horizontal="right" vertical="center" shrinkToFit="1"/>
    </xf>
    <xf numFmtId="180" fontId="8" fillId="0" borderId="3" xfId="5" applyNumberFormat="1" applyFont="1" applyBorder="1" applyAlignment="1">
      <alignment horizontal="right" vertical="center" shrinkToFit="1"/>
    </xf>
    <xf numFmtId="0" fontId="8" fillId="0" borderId="75" xfId="5" applyFont="1" applyBorder="1" applyAlignment="1">
      <alignment horizontal="left" vertical="center"/>
    </xf>
    <xf numFmtId="0" fontId="8" fillId="0" borderId="59" xfId="5" applyFont="1" applyBorder="1" applyAlignment="1">
      <alignment horizontal="left" vertical="center"/>
    </xf>
    <xf numFmtId="0" fontId="8" fillId="0" borderId="15" xfId="5" applyFont="1" applyBorder="1" applyAlignment="1">
      <alignment horizontal="left" vertical="center"/>
    </xf>
    <xf numFmtId="180" fontId="8" fillId="0" borderId="75" xfId="5" applyNumberFormat="1" applyFont="1" applyBorder="1" applyAlignment="1">
      <alignment horizontal="right" vertical="center" shrinkToFit="1"/>
    </xf>
    <xf numFmtId="180" fontId="8" fillId="0" borderId="59" xfId="5" applyNumberFormat="1" applyFont="1" applyBorder="1" applyAlignment="1">
      <alignment horizontal="right" vertical="center" shrinkToFit="1"/>
    </xf>
    <xf numFmtId="180" fontId="8" fillId="0" borderId="15" xfId="5" applyNumberFormat="1" applyFont="1" applyBorder="1" applyAlignment="1">
      <alignment horizontal="right" vertical="center" shrinkToFit="1"/>
    </xf>
    <xf numFmtId="0" fontId="8" fillId="0" borderId="0" xfId="5" applyFont="1" applyAlignment="1">
      <alignment horizontal="right" vertical="center"/>
    </xf>
    <xf numFmtId="180" fontId="8" fillId="0" borderId="24" xfId="5" applyNumberFormat="1" applyFont="1" applyBorder="1" applyAlignment="1">
      <alignment horizontal="center" vertical="center" shrinkToFit="1"/>
    </xf>
    <xf numFmtId="178" fontId="32" fillId="0" borderId="0" xfId="5" applyNumberFormat="1" applyFont="1" applyAlignment="1">
      <alignment horizontal="center" vertical="center"/>
    </xf>
    <xf numFmtId="0" fontId="8" fillId="0" borderId="1" xfId="5" applyFont="1" applyBorder="1" applyAlignment="1">
      <alignment horizontal="center" vertical="center"/>
    </xf>
    <xf numFmtId="0" fontId="8" fillId="0" borderId="2" xfId="5" applyFont="1" applyBorder="1" applyAlignment="1">
      <alignment horizontal="center" vertical="center"/>
    </xf>
    <xf numFmtId="181" fontId="8" fillId="0" borderId="25" xfId="5" applyNumberFormat="1" applyFont="1" applyBorder="1" applyAlignment="1">
      <alignment horizontal="right" vertical="center" shrinkToFit="1"/>
    </xf>
    <xf numFmtId="181" fontId="8" fillId="0" borderId="48" xfId="5" applyNumberFormat="1" applyFont="1" applyBorder="1" applyAlignment="1">
      <alignment horizontal="right" vertical="center" shrinkToFit="1"/>
    </xf>
    <xf numFmtId="181" fontId="8" fillId="0" borderId="86" xfId="5" applyNumberFormat="1" applyFont="1" applyBorder="1" applyAlignment="1">
      <alignment horizontal="right" vertical="center" shrinkToFit="1"/>
    </xf>
    <xf numFmtId="0" fontId="2" fillId="0" borderId="0" xfId="3" applyFont="1" applyAlignment="1">
      <alignment horizontal="left" vertical="center" wrapText="1"/>
    </xf>
    <xf numFmtId="0" fontId="2" fillId="0" borderId="5" xfId="3" applyFont="1" applyBorder="1" applyAlignment="1">
      <alignment horizontal="left" vertical="center" wrapText="1"/>
    </xf>
    <xf numFmtId="0" fontId="2" fillId="0" borderId="8" xfId="3" applyFont="1" applyBorder="1" applyAlignment="1">
      <alignment horizontal="left" vertical="center" wrapText="1"/>
    </xf>
    <xf numFmtId="0" fontId="2" fillId="0" borderId="9" xfId="3" applyFont="1" applyBorder="1" applyAlignment="1">
      <alignment horizontal="left" vertical="center" wrapText="1"/>
    </xf>
    <xf numFmtId="0" fontId="20" fillId="0" borderId="42" xfId="3" applyFont="1" applyBorder="1" applyAlignment="1">
      <alignment horizontal="center" vertical="center" wrapText="1"/>
    </xf>
    <xf numFmtId="0" fontId="20" fillId="0" borderId="18" xfId="3" applyFont="1" applyBorder="1" applyAlignment="1">
      <alignment horizontal="center" vertical="center" wrapText="1"/>
    </xf>
    <xf numFmtId="177" fontId="19" fillId="0" borderId="1" xfId="3" applyNumberFormat="1" applyFont="1" applyBorder="1" applyAlignment="1">
      <alignment horizontal="right" vertical="center"/>
    </xf>
    <xf numFmtId="177" fontId="19" fillId="0" borderId="2" xfId="3" applyNumberFormat="1" applyFont="1" applyBorder="1" applyAlignment="1">
      <alignment horizontal="right" vertical="center"/>
    </xf>
    <xf numFmtId="177" fontId="19" fillId="0" borderId="3" xfId="3" applyNumberFormat="1" applyFont="1" applyBorder="1" applyAlignment="1">
      <alignment horizontal="right" vertical="center"/>
    </xf>
    <xf numFmtId="0" fontId="19" fillId="0" borderId="10" xfId="3" applyFont="1" applyBorder="1" applyAlignment="1">
      <alignment horizontal="center" vertical="center" shrinkToFit="1"/>
    </xf>
    <xf numFmtId="0" fontId="19" fillId="0" borderId="5" xfId="3" applyFont="1" applyBorder="1" applyAlignment="1">
      <alignment horizontal="center" vertical="center" shrinkToFit="1"/>
    </xf>
    <xf numFmtId="0" fontId="19" fillId="0" borderId="11" xfId="3" applyFont="1" applyBorder="1" applyAlignment="1">
      <alignment horizontal="center" vertical="center" shrinkToFit="1"/>
    </xf>
    <xf numFmtId="0" fontId="19" fillId="0" borderId="10" xfId="3" applyFont="1" applyBorder="1" applyAlignment="1">
      <alignment horizontal="center" vertical="center"/>
    </xf>
    <xf numFmtId="0" fontId="19" fillId="0" borderId="5" xfId="3" applyFont="1" applyBorder="1" applyAlignment="1">
      <alignment horizontal="center" vertical="center"/>
    </xf>
    <xf numFmtId="0" fontId="19" fillId="0" borderId="11" xfId="3" applyFont="1" applyBorder="1" applyAlignment="1">
      <alignment horizontal="center" vertical="center"/>
    </xf>
    <xf numFmtId="0" fontId="19" fillId="0" borderId="6" xfId="3" applyFont="1" applyBorder="1" applyAlignment="1">
      <alignment horizontal="center" vertical="center" shrinkToFit="1"/>
    </xf>
    <xf numFmtId="0" fontId="19" fillId="0" borderId="4" xfId="3" applyFont="1" applyBorder="1" applyAlignment="1">
      <alignment horizontal="center" vertical="center" shrinkToFit="1"/>
    </xf>
    <xf numFmtId="0" fontId="19" fillId="0" borderId="7" xfId="3" applyFont="1" applyBorder="1" applyAlignment="1">
      <alignment horizontal="center" vertical="center" shrinkToFit="1"/>
    </xf>
    <xf numFmtId="0" fontId="19" fillId="0" borderId="12" xfId="3" applyFont="1" applyBorder="1" applyAlignment="1">
      <alignment horizontal="center" vertical="center"/>
    </xf>
    <xf numFmtId="0" fontId="19" fillId="0" borderId="18" xfId="3" applyFont="1" applyBorder="1" applyAlignment="1">
      <alignment horizontal="center" vertical="center"/>
    </xf>
    <xf numFmtId="0" fontId="19" fillId="0" borderId="6" xfId="3" applyFont="1" applyBorder="1" applyAlignment="1">
      <alignment horizontal="left" vertical="center"/>
    </xf>
    <xf numFmtId="0" fontId="19" fillId="0" borderId="4" xfId="3" applyFont="1" applyBorder="1" applyAlignment="1">
      <alignment horizontal="left" vertical="center"/>
    </xf>
    <xf numFmtId="0" fontId="19" fillId="0" borderId="7" xfId="3" applyFont="1" applyBorder="1" applyAlignment="1">
      <alignment horizontal="left" vertical="center"/>
    </xf>
    <xf numFmtId="0" fontId="19" fillId="0" borderId="6" xfId="3" applyFont="1" applyBorder="1" applyAlignment="1">
      <alignment horizontal="center" vertical="center"/>
    </xf>
    <xf numFmtId="0" fontId="19" fillId="0" borderId="4" xfId="3" applyFont="1" applyBorder="1" applyAlignment="1">
      <alignment horizontal="center" vertical="center"/>
    </xf>
    <xf numFmtId="0" fontId="19" fillId="0" borderId="7" xfId="3" applyFont="1" applyBorder="1" applyAlignment="1">
      <alignment horizontal="center" vertical="center"/>
    </xf>
    <xf numFmtId="184" fontId="19" fillId="0" borderId="1" xfId="3" applyNumberFormat="1" applyFont="1" applyBorder="1" applyAlignment="1">
      <alignment horizontal="right" vertical="center"/>
    </xf>
    <xf numFmtId="184" fontId="19" fillId="0" borderId="2" xfId="3" applyNumberFormat="1" applyFont="1" applyBorder="1" applyAlignment="1">
      <alignment horizontal="right" vertical="center"/>
    </xf>
    <xf numFmtId="184" fontId="19" fillId="0" borderId="3" xfId="3" applyNumberFormat="1" applyFont="1" applyBorder="1" applyAlignment="1">
      <alignment horizontal="right" vertical="center"/>
    </xf>
    <xf numFmtId="0" fontId="20" fillId="0" borderId="25" xfId="3" applyFont="1" applyBorder="1" applyAlignment="1">
      <alignment horizontal="center" vertical="center" justifyLastLine="1"/>
    </xf>
    <xf numFmtId="0" fontId="20" fillId="0" borderId="48" xfId="3" applyFont="1" applyBorder="1" applyAlignment="1">
      <alignment horizontal="center" vertical="center" justifyLastLine="1"/>
    </xf>
    <xf numFmtId="0" fontId="20" fillId="0" borderId="79" xfId="3" applyFont="1" applyBorder="1" applyAlignment="1">
      <alignment horizontal="center" vertical="center" justifyLastLine="1"/>
    </xf>
    <xf numFmtId="178" fontId="19" fillId="0" borderId="10" xfId="3" applyNumberFormat="1" applyFont="1" applyBorder="1" applyAlignment="1">
      <alignment horizontal="center" vertical="center" shrinkToFit="1"/>
    </xf>
    <xf numFmtId="0" fontId="20" fillId="0" borderId="6" xfId="3" applyFont="1" applyBorder="1" applyAlignment="1">
      <alignment horizontal="center" vertical="center" textRotation="255"/>
    </xf>
    <xf numFmtId="0" fontId="20" fillId="0" borderId="4" xfId="3" applyFont="1" applyBorder="1" applyAlignment="1">
      <alignment horizontal="center" vertical="center" textRotation="255"/>
    </xf>
    <xf numFmtId="0" fontId="20" fillId="0" borderId="8" xfId="3" applyFont="1" applyBorder="1" applyAlignment="1">
      <alignment horizontal="center" vertical="center" textRotation="255"/>
    </xf>
    <xf numFmtId="0" fontId="20" fillId="0" borderId="0" xfId="3" applyFont="1" applyAlignment="1">
      <alignment horizontal="center" vertical="center" textRotation="255"/>
    </xf>
    <xf numFmtId="0" fontId="20" fillId="0" borderId="10" xfId="3" applyFont="1" applyBorder="1" applyAlignment="1">
      <alignment horizontal="center" vertical="center" textRotation="255"/>
    </xf>
    <xf numFmtId="0" fontId="20" fillId="0" borderId="5" xfId="3" applyFont="1" applyBorder="1" applyAlignment="1">
      <alignment horizontal="center" vertical="center" textRotation="255"/>
    </xf>
    <xf numFmtId="0" fontId="20" fillId="0" borderId="6" xfId="3" applyFont="1" applyBorder="1" applyAlignment="1">
      <alignment horizontal="center" vertical="center"/>
    </xf>
    <xf numFmtId="0" fontId="20" fillId="0" borderId="4" xfId="3" applyFont="1" applyBorder="1" applyAlignment="1">
      <alignment horizontal="center" vertical="center"/>
    </xf>
    <xf numFmtId="0" fontId="20" fillId="0" borderId="7" xfId="3" applyFont="1" applyBorder="1" applyAlignment="1">
      <alignment horizontal="center" vertical="center"/>
    </xf>
    <xf numFmtId="0" fontId="20" fillId="0" borderId="1" xfId="3" applyFont="1" applyBorder="1" applyAlignment="1">
      <alignment horizontal="center" vertical="center" shrinkToFit="1"/>
    </xf>
    <xf numFmtId="0" fontId="20" fillId="0" borderId="2" xfId="3" applyFont="1" applyBorder="1" applyAlignment="1">
      <alignment horizontal="center" vertical="center" shrinkToFit="1"/>
    </xf>
    <xf numFmtId="0" fontId="20" fillId="0" borderId="3" xfId="3" applyFont="1" applyBorder="1" applyAlignment="1">
      <alignment horizontal="center" vertical="center" shrinkToFit="1"/>
    </xf>
    <xf numFmtId="0" fontId="20" fillId="0" borderId="6" xfId="3" applyFont="1" applyBorder="1" applyAlignment="1">
      <alignment horizontal="center" vertical="center" shrinkToFit="1"/>
    </xf>
    <xf numFmtId="0" fontId="20" fillId="0" borderId="4" xfId="3" applyFont="1" applyBorder="1" applyAlignment="1">
      <alignment horizontal="center" vertical="center" shrinkToFit="1"/>
    </xf>
    <xf numFmtId="0" fontId="20" fillId="0" borderId="75" xfId="3" applyFont="1" applyBorder="1" applyAlignment="1">
      <alignment horizontal="center" vertical="center" shrinkToFit="1"/>
    </xf>
    <xf numFmtId="0" fontId="20" fillId="0" borderId="59" xfId="3" applyFont="1" applyBorder="1" applyAlignment="1">
      <alignment horizontal="center" vertical="center" shrinkToFit="1"/>
    </xf>
    <xf numFmtId="0" fontId="20" fillId="0" borderId="15" xfId="3" applyFont="1" applyBorder="1" applyAlignment="1">
      <alignment horizontal="center" vertical="center" shrinkToFit="1"/>
    </xf>
    <xf numFmtId="0" fontId="19" fillId="0" borderId="1" xfId="3" applyFont="1" applyBorder="1" applyAlignment="1">
      <alignment horizontal="center" vertical="center"/>
    </xf>
    <xf numFmtId="0" fontId="19" fillId="0" borderId="2" xfId="3" applyFont="1" applyBorder="1" applyAlignment="1">
      <alignment horizontal="center" vertical="center"/>
    </xf>
    <xf numFmtId="178" fontId="19" fillId="0" borderId="24" xfId="3" applyNumberFormat="1" applyFont="1" applyBorder="1" applyAlignment="1">
      <alignment horizontal="center" vertical="center" shrinkToFit="1"/>
    </xf>
    <xf numFmtId="178" fontId="19" fillId="0" borderId="13" xfId="3" applyNumberFormat="1" applyFont="1" applyBorder="1" applyAlignment="1">
      <alignment horizontal="center" vertical="center" shrinkToFit="1"/>
    </xf>
    <xf numFmtId="178" fontId="19" fillId="0" borderId="101" xfId="3" applyNumberFormat="1" applyFont="1" applyBorder="1" applyAlignment="1">
      <alignment horizontal="center" vertical="center" shrinkToFit="1"/>
    </xf>
    <xf numFmtId="0" fontId="7" fillId="0" borderId="6" xfId="3" applyFont="1" applyBorder="1" applyAlignment="1">
      <alignment horizontal="center" vertical="center" shrinkToFit="1"/>
    </xf>
    <xf numFmtId="0" fontId="7" fillId="0" borderId="4" xfId="3" applyFont="1" applyBorder="1" applyAlignment="1">
      <alignment horizontal="center" vertical="center" shrinkToFit="1"/>
    </xf>
    <xf numFmtId="0" fontId="7" fillId="0" borderId="5" xfId="3" applyFont="1" applyBorder="1" applyAlignment="1">
      <alignment horizontal="center" vertical="center" shrinkToFit="1"/>
    </xf>
    <xf numFmtId="0" fontId="7" fillId="0" borderId="10" xfId="3" applyFont="1" applyBorder="1" applyAlignment="1">
      <alignment horizontal="center" vertical="center" shrinkToFit="1"/>
    </xf>
    <xf numFmtId="0" fontId="19" fillId="0" borderId="3" xfId="3" applyFont="1" applyBorder="1" applyAlignment="1">
      <alignment horizontal="center" vertical="center"/>
    </xf>
    <xf numFmtId="0" fontId="19" fillId="0" borderId="60" xfId="3" applyFont="1" applyBorder="1" applyAlignment="1">
      <alignment horizontal="center" vertical="center"/>
    </xf>
    <xf numFmtId="0" fontId="2" fillId="0" borderId="6" xfId="3" applyFont="1" applyBorder="1" applyAlignment="1">
      <alignment horizontal="center" vertical="center" shrinkToFit="1"/>
    </xf>
    <xf numFmtId="0" fontId="2" fillId="0" borderId="7" xfId="3" applyFont="1" applyBorder="1" applyAlignment="1">
      <alignment horizontal="center" vertical="center" shrinkToFit="1"/>
    </xf>
    <xf numFmtId="0" fontId="2" fillId="0" borderId="10" xfId="3" applyFont="1" applyBorder="1" applyAlignment="1">
      <alignment horizontal="center" vertical="center" shrinkToFit="1"/>
    </xf>
    <xf numFmtId="0" fontId="2" fillId="0" borderId="11" xfId="3" applyFont="1" applyBorder="1" applyAlignment="1">
      <alignment horizontal="center" vertical="center" shrinkToFit="1"/>
    </xf>
    <xf numFmtId="49" fontId="19" fillId="0" borderId="3" xfId="3" applyNumberFormat="1" applyFont="1" applyBorder="1" applyAlignment="1">
      <alignment horizontal="center" vertical="center"/>
    </xf>
    <xf numFmtId="0" fontId="24" fillId="0" borderId="60" xfId="3" applyFont="1" applyBorder="1" applyAlignment="1">
      <alignment horizontal="center" vertical="center"/>
    </xf>
    <xf numFmtId="0" fontId="24" fillId="0" borderId="1" xfId="3" applyFont="1" applyBorder="1" applyAlignment="1">
      <alignment horizontal="center" vertical="center"/>
    </xf>
    <xf numFmtId="0" fontId="24" fillId="0" borderId="3" xfId="3" applyFont="1" applyBorder="1" applyAlignment="1">
      <alignment horizontal="center" vertical="center"/>
    </xf>
    <xf numFmtId="0" fontId="24" fillId="3" borderId="1" xfId="3" applyFont="1" applyFill="1" applyBorder="1" applyAlignment="1">
      <alignment horizontal="center" vertical="center"/>
    </xf>
    <xf numFmtId="0" fontId="24" fillId="3" borderId="2" xfId="3" applyFont="1" applyFill="1" applyBorder="1" applyAlignment="1">
      <alignment horizontal="center" vertical="center"/>
    </xf>
    <xf numFmtId="0" fontId="24" fillId="3" borderId="3" xfId="3" applyFont="1" applyFill="1" applyBorder="1" applyAlignment="1">
      <alignment horizontal="center" vertical="center"/>
    </xf>
    <xf numFmtId="0" fontId="2" fillId="0" borderId="6" xfId="3" applyFont="1" applyBorder="1" applyAlignment="1">
      <alignment horizontal="center" vertical="center"/>
    </xf>
    <xf numFmtId="0" fontId="2" fillId="0" borderId="4" xfId="3" applyFont="1" applyBorder="1" applyAlignment="1">
      <alignment horizontal="center" vertical="center"/>
    </xf>
    <xf numFmtId="0" fontId="2" fillId="0" borderId="7" xfId="3" applyFont="1" applyBorder="1" applyAlignment="1">
      <alignment horizontal="center" vertical="center"/>
    </xf>
    <xf numFmtId="0" fontId="2" fillId="0" borderId="12" xfId="3" applyFont="1" applyBorder="1" applyAlignment="1">
      <alignment horizontal="center" vertical="center" textRotation="255" wrapText="1"/>
    </xf>
    <xf numFmtId="0" fontId="2" fillId="0" borderId="42" xfId="3" applyFont="1" applyBorder="1" applyAlignment="1">
      <alignment horizontal="center" vertical="center" textRotation="255" wrapText="1"/>
    </xf>
    <xf numFmtId="0" fontId="2" fillId="0" borderId="18" xfId="3" applyFont="1" applyBorder="1" applyAlignment="1">
      <alignment horizontal="center" vertical="center" textRotation="255" wrapText="1"/>
    </xf>
    <xf numFmtId="0" fontId="2" fillId="0" borderId="10" xfId="3" applyFont="1" applyBorder="1" applyAlignment="1">
      <alignment horizontal="left" vertical="center" wrapText="1"/>
    </xf>
    <xf numFmtId="0" fontId="2" fillId="0" borderId="6" xfId="3" applyFont="1" applyBorder="1" applyAlignment="1">
      <alignment horizontal="center" vertical="top" wrapText="1"/>
    </xf>
    <xf numFmtId="0" fontId="2" fillId="0" borderId="4" xfId="3" applyFont="1" applyBorder="1" applyAlignment="1">
      <alignment horizontal="center" vertical="top" wrapText="1"/>
    </xf>
    <xf numFmtId="0" fontId="2" fillId="0" borderId="8" xfId="3" applyFont="1" applyBorder="1" applyAlignment="1">
      <alignment horizontal="center" vertical="top" wrapText="1"/>
    </xf>
    <xf numFmtId="0" fontId="2" fillId="0" borderId="0" xfId="3" applyFont="1" applyAlignment="1">
      <alignment horizontal="center" vertical="top" wrapText="1"/>
    </xf>
    <xf numFmtId="0" fontId="2" fillId="0" borderId="4" xfId="3" applyFont="1" applyBorder="1" applyAlignment="1">
      <alignment horizontal="left" vertical="top" wrapText="1" shrinkToFit="1"/>
    </xf>
    <xf numFmtId="0" fontId="2" fillId="0" borderId="7" xfId="3" applyFont="1" applyBorder="1" applyAlignment="1">
      <alignment horizontal="left" vertical="top" wrapText="1" shrinkToFit="1"/>
    </xf>
    <xf numFmtId="0" fontId="2" fillId="0" borderId="0" xfId="3" applyFont="1" applyAlignment="1">
      <alignment horizontal="left" vertical="top" wrapText="1" shrinkToFit="1"/>
    </xf>
    <xf numFmtId="0" fontId="2" fillId="0" borderId="9" xfId="3" applyFont="1" applyBorder="1" applyAlignment="1">
      <alignment horizontal="left" vertical="top" wrapText="1" shrinkToFit="1"/>
    </xf>
    <xf numFmtId="0" fontId="25" fillId="0" borderId="0" xfId="3" applyFont="1" applyAlignment="1">
      <alignment horizontal="center" vertical="center" shrinkToFit="1"/>
    </xf>
    <xf numFmtId="0" fontId="2" fillId="0" borderId="0" xfId="3" applyFont="1" applyAlignment="1">
      <alignment horizontal="center" vertical="center"/>
    </xf>
    <xf numFmtId="0" fontId="19" fillId="0" borderId="1" xfId="3" applyFont="1" applyBorder="1" applyAlignment="1">
      <alignment horizontal="distributed" vertical="center" justifyLastLine="1"/>
    </xf>
    <xf numFmtId="0" fontId="19" fillId="0" borderId="2" xfId="3" applyFont="1" applyBorder="1" applyAlignment="1">
      <alignment horizontal="distributed" vertical="center" justifyLastLine="1"/>
    </xf>
    <xf numFmtId="0" fontId="19" fillId="0" borderId="3" xfId="3" applyFont="1" applyBorder="1" applyAlignment="1">
      <alignment horizontal="distributed" vertical="center" justifyLastLine="1"/>
    </xf>
    <xf numFmtId="49" fontId="20" fillId="0" borderId="1" xfId="3" applyNumberFormat="1" applyFont="1" applyBorder="1" applyAlignment="1">
      <alignment horizontal="center" vertical="center"/>
    </xf>
    <xf numFmtId="49" fontId="20" fillId="0" borderId="2" xfId="3" applyNumberFormat="1" applyFont="1" applyBorder="1" applyAlignment="1">
      <alignment horizontal="center" vertical="center"/>
    </xf>
    <xf numFmtId="49" fontId="20" fillId="0" borderId="3" xfId="3" applyNumberFormat="1" applyFont="1" applyBorder="1" applyAlignment="1">
      <alignment horizontal="center" vertical="center"/>
    </xf>
    <xf numFmtId="0" fontId="20" fillId="0" borderId="1" xfId="3" applyFont="1" applyBorder="1" applyAlignment="1">
      <alignment horizontal="center" vertical="center"/>
    </xf>
    <xf numFmtId="0" fontId="20" fillId="0" borderId="2" xfId="3" applyFont="1" applyBorder="1" applyAlignment="1">
      <alignment horizontal="center" vertical="center"/>
    </xf>
    <xf numFmtId="0" fontId="20" fillId="0" borderId="3" xfId="3" applyFont="1" applyBorder="1" applyAlignment="1">
      <alignment horizontal="center" vertical="center"/>
    </xf>
    <xf numFmtId="0" fontId="19" fillId="0" borderId="1" xfId="3" applyFont="1" applyBorder="1" applyAlignment="1">
      <alignment horizontal="center" vertical="center" shrinkToFit="1"/>
    </xf>
    <xf numFmtId="0" fontId="19" fillId="0" borderId="2" xfId="3" applyFont="1" applyBorder="1" applyAlignment="1">
      <alignment horizontal="center" vertical="center" shrinkToFit="1"/>
    </xf>
    <xf numFmtId="0" fontId="19" fillId="0" borderId="3" xfId="3" applyFont="1" applyBorder="1" applyAlignment="1">
      <alignment horizontal="center" vertical="center" shrinkToFit="1"/>
    </xf>
    <xf numFmtId="49" fontId="19" fillId="0" borderId="60" xfId="3" applyNumberFormat="1" applyFont="1" applyBorder="1" applyAlignment="1">
      <alignment horizontal="distributed" vertical="center"/>
    </xf>
    <xf numFmtId="0" fontId="25" fillId="0" borderId="0" xfId="3" applyFont="1" applyAlignment="1">
      <alignment horizontal="center" vertical="center"/>
    </xf>
    <xf numFmtId="0" fontId="10" fillId="0" borderId="45" xfId="1" applyFont="1" applyBorder="1">
      <alignment vertical="center"/>
    </xf>
    <xf numFmtId="0" fontId="3" fillId="0" borderId="46" xfId="1" applyBorder="1">
      <alignment vertical="center"/>
    </xf>
    <xf numFmtId="0" fontId="12" fillId="0" borderId="46" xfId="1" applyFont="1" applyBorder="1" applyAlignment="1">
      <alignment horizontal="left" vertical="center" shrinkToFit="1"/>
    </xf>
    <xf numFmtId="0" fontId="3" fillId="0" borderId="46" xfId="1" applyBorder="1" applyAlignment="1">
      <alignment horizontal="left" vertical="center" shrinkToFit="1"/>
    </xf>
    <xf numFmtId="49" fontId="10" fillId="0" borderId="46" xfId="1" applyNumberFormat="1" applyFont="1" applyBorder="1" applyAlignment="1">
      <alignment horizontal="center" vertical="center"/>
    </xf>
    <xf numFmtId="0" fontId="3" fillId="0" borderId="47" xfId="1" applyBorder="1">
      <alignment vertical="center"/>
    </xf>
    <xf numFmtId="0" fontId="10" fillId="0" borderId="36" xfId="1" applyFont="1" applyBorder="1">
      <alignment vertical="center"/>
    </xf>
    <xf numFmtId="0" fontId="3" fillId="0" borderId="28" xfId="1" applyBorder="1">
      <alignment vertical="center"/>
    </xf>
    <xf numFmtId="0" fontId="12" fillId="0" borderId="28" xfId="1" applyFont="1" applyBorder="1" applyAlignment="1">
      <alignment horizontal="left" vertical="center" shrinkToFit="1"/>
    </xf>
    <xf numFmtId="0" fontId="3" fillId="0" borderId="28" xfId="1" applyBorder="1" applyAlignment="1">
      <alignment horizontal="left" vertical="center" shrinkToFit="1"/>
    </xf>
    <xf numFmtId="49" fontId="10" fillId="0" borderId="28" xfId="1" applyNumberFormat="1" applyFont="1" applyBorder="1" applyAlignment="1">
      <alignment horizontal="center" vertical="center"/>
    </xf>
    <xf numFmtId="0" fontId="3" fillId="0" borderId="37" xfId="1" applyBorder="1">
      <alignment vertical="center"/>
    </xf>
    <xf numFmtId="0" fontId="12" fillId="0" borderId="34" xfId="1" applyFont="1" applyBorder="1" applyAlignment="1">
      <alignment horizontal="left" vertical="center" shrinkToFit="1"/>
    </xf>
    <xf numFmtId="0" fontId="3" fillId="0" borderId="34" xfId="1" applyBorder="1" applyAlignment="1">
      <alignment horizontal="left" vertical="center" shrinkToFit="1"/>
    </xf>
    <xf numFmtId="49" fontId="10" fillId="0" borderId="34" xfId="1" applyNumberFormat="1" applyFont="1" applyBorder="1" applyAlignment="1">
      <alignment horizontal="center" vertical="center"/>
    </xf>
    <xf numFmtId="0" fontId="3" fillId="0" borderId="35" xfId="1" applyBorder="1">
      <alignment vertical="center"/>
    </xf>
    <xf numFmtId="0" fontId="10" fillId="0" borderId="33" xfId="1" applyFont="1" applyBorder="1">
      <alignment vertical="center"/>
    </xf>
    <xf numFmtId="0" fontId="3" fillId="0" borderId="34" xfId="1" applyBorder="1">
      <alignment vertical="center"/>
    </xf>
    <xf numFmtId="0" fontId="10" fillId="4" borderId="6" xfId="1" applyFont="1" applyFill="1" applyBorder="1" applyAlignment="1">
      <alignment horizontal="left" vertical="center" indent="4"/>
    </xf>
    <xf numFmtId="0" fontId="3" fillId="4" borderId="4" xfId="1" applyFill="1" applyBorder="1" applyAlignment="1">
      <alignment horizontal="left" vertical="center" indent="4"/>
    </xf>
    <xf numFmtId="0" fontId="10" fillId="4" borderId="29" xfId="1" applyFont="1" applyFill="1" applyBorder="1" applyAlignment="1">
      <alignment horizontal="center" vertical="center"/>
    </xf>
    <xf numFmtId="0" fontId="3" fillId="4" borderId="7" xfId="1" applyFill="1" applyBorder="1" applyAlignment="1">
      <alignment horizontal="center" vertical="center"/>
    </xf>
    <xf numFmtId="0" fontId="10" fillId="4" borderId="10" xfId="1" applyFont="1" applyFill="1" applyBorder="1">
      <alignment vertical="center"/>
    </xf>
    <xf numFmtId="0" fontId="3" fillId="4" borderId="5" xfId="1" applyFill="1" applyBorder="1">
      <alignment vertical="center"/>
    </xf>
    <xf numFmtId="0" fontId="10" fillId="4" borderId="38" xfId="1" applyFont="1" applyFill="1" applyBorder="1" applyAlignment="1">
      <alignment horizontal="center" vertical="center"/>
    </xf>
    <xf numFmtId="0" fontId="3" fillId="4" borderId="39" xfId="1" applyFill="1" applyBorder="1">
      <alignment vertical="center"/>
    </xf>
    <xf numFmtId="0" fontId="3" fillId="4" borderId="40" xfId="1" applyFill="1" applyBorder="1">
      <alignment vertical="center"/>
    </xf>
    <xf numFmtId="0" fontId="10" fillId="4" borderId="41" xfId="1" applyFont="1" applyFill="1" applyBorder="1" applyAlignment="1">
      <alignment horizontal="center" vertical="center" wrapText="1"/>
    </xf>
    <xf numFmtId="0" fontId="3" fillId="4" borderId="11" xfId="1" applyFill="1" applyBorder="1" applyAlignment="1">
      <alignment horizontal="center" vertical="center"/>
    </xf>
  </cellXfs>
  <cellStyles count="8">
    <cellStyle name="桁区切り 2" xfId="2" xr:uid="{00000000-0005-0000-0000-000001000000}"/>
    <cellStyle name="桁区切り 2 2" xfId="7" xr:uid="{539CAE01-C3B4-472D-817D-AC82D1206F48}"/>
    <cellStyle name="標準" xfId="0" builtinId="0"/>
    <cellStyle name="標準 2" xfId="1" xr:uid="{00000000-0005-0000-0000-000003000000}"/>
    <cellStyle name="標準 2 2" xfId="3" xr:uid="{00000000-0005-0000-0000-000004000000}"/>
    <cellStyle name="標準 3" xfId="5" xr:uid="{6C61C97A-8A9D-486E-B26A-52C9E509EDE7}"/>
    <cellStyle name="標準_（省令）第12号の2様式(納付書)手引（図解式）201211126作成（H25）" xfId="4" xr:uid="{00000000-0005-0000-0000-000005000000}"/>
    <cellStyle name="標準_金種票(生保窓口支給用） " xfId="6" xr:uid="{B7F14E4C-B023-47F7-9B93-2B8E7032F1D8}"/>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externalLink" Target="externalLinks/externalLink1.xml" />
  <Relationship Id="rId13"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styles" Target="styles.xml" />
  <Relationship Id="rId5" Type="http://schemas.openxmlformats.org/officeDocument/2006/relationships/worksheet" Target="worksheets/sheet5.xml" />
  <Relationship Id="rId10" Type="http://schemas.openxmlformats.org/officeDocument/2006/relationships/theme" Target="theme/theme1.xml" />
  <Relationship Id="rId4" Type="http://schemas.openxmlformats.org/officeDocument/2006/relationships/worksheet" Target="worksheets/sheet4.xml" />
  <Relationship Id="rId9" Type="http://schemas.openxmlformats.org/officeDocument/2006/relationships/externalLink" Target="externalLinks/externalLink2.xml" />
</Relationships>
</file>

<file path=xl/drawings/drawing1.xml><?xml version="1.0" encoding="utf-8"?>
<xdr:wsDr xmlns:xdr="http://schemas.openxmlformats.org/drawingml/2006/spreadsheetDrawing" xmlns:a="http://schemas.openxmlformats.org/drawingml/2006/main">
  <xdr:twoCellAnchor>
    <xdr:from>
      <xdr:col>14</xdr:col>
      <xdr:colOff>66675</xdr:colOff>
      <xdr:row>4</xdr:row>
      <xdr:rowOff>85725</xdr:rowOff>
    </xdr:from>
    <xdr:to>
      <xdr:col>15</xdr:col>
      <xdr:colOff>133123</xdr:colOff>
      <xdr:row>5</xdr:row>
      <xdr:rowOff>152689</xdr:rowOff>
    </xdr:to>
    <xdr:sp macro="" textlink="">
      <xdr:nvSpPr>
        <xdr:cNvPr id="2" name="円/楕円 1">
          <a:extLst>
            <a:ext uri="{FF2B5EF4-FFF2-40B4-BE49-F238E27FC236}">
              <a16:creationId xmlns:a16="http://schemas.microsoft.com/office/drawing/2014/main" id="{40A0AA71-82A4-4932-B4BE-6FD9CFDFE17C}"/>
            </a:ext>
          </a:extLst>
        </xdr:cNvPr>
        <xdr:cNvSpPr/>
      </xdr:nvSpPr>
      <xdr:spPr>
        <a:xfrm>
          <a:off x="8597900" y="730250"/>
          <a:ext cx="679223" cy="232064"/>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32</xdr:col>
      <xdr:colOff>66675</xdr:colOff>
      <xdr:row>4</xdr:row>
      <xdr:rowOff>73025</xdr:rowOff>
    </xdr:from>
    <xdr:to>
      <xdr:col>33</xdr:col>
      <xdr:colOff>133123</xdr:colOff>
      <xdr:row>5</xdr:row>
      <xdr:rowOff>139989</xdr:rowOff>
    </xdr:to>
    <xdr:sp macro="" textlink="">
      <xdr:nvSpPr>
        <xdr:cNvPr id="3" name="円/楕円 15">
          <a:extLst>
            <a:ext uri="{FF2B5EF4-FFF2-40B4-BE49-F238E27FC236}">
              <a16:creationId xmlns:a16="http://schemas.microsoft.com/office/drawing/2014/main" id="{FD98C047-89AC-4105-AF00-DD6E968D168C}"/>
            </a:ext>
          </a:extLst>
        </xdr:cNvPr>
        <xdr:cNvSpPr/>
      </xdr:nvSpPr>
      <xdr:spPr>
        <a:xfrm>
          <a:off x="19570700" y="720725"/>
          <a:ext cx="679223" cy="232064"/>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latin typeface="ＭＳ ゴシック" panose="020B0609070205080204" pitchFamily="49" charset="-128"/>
            <a:ea typeface="ＭＳ ゴシック" panose="020B0609070205080204" pitchFamily="49" charset="-128"/>
          </a:endParaRPr>
        </a:p>
      </xdr:txBody>
    </xdr:sp>
    <xdr:clientData/>
  </xdr:twoCellAnchor>
  <xdr:twoCellAnchor>
    <xdr:from>
      <xdr:col>50</xdr:col>
      <xdr:colOff>66675</xdr:colOff>
      <xdr:row>4</xdr:row>
      <xdr:rowOff>73025</xdr:rowOff>
    </xdr:from>
    <xdr:to>
      <xdr:col>51</xdr:col>
      <xdr:colOff>133123</xdr:colOff>
      <xdr:row>5</xdr:row>
      <xdr:rowOff>139989</xdr:rowOff>
    </xdr:to>
    <xdr:sp macro="" textlink="">
      <xdr:nvSpPr>
        <xdr:cNvPr id="4" name="円/楕円 16">
          <a:extLst>
            <a:ext uri="{FF2B5EF4-FFF2-40B4-BE49-F238E27FC236}">
              <a16:creationId xmlns:a16="http://schemas.microsoft.com/office/drawing/2014/main" id="{39EE5C88-ECF7-4EA6-812D-0EE2871B20E9}"/>
            </a:ext>
          </a:extLst>
        </xdr:cNvPr>
        <xdr:cNvSpPr/>
      </xdr:nvSpPr>
      <xdr:spPr>
        <a:xfrm>
          <a:off x="30543500" y="720725"/>
          <a:ext cx="679223" cy="232064"/>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66675</xdr:colOff>
      <xdr:row>4</xdr:row>
      <xdr:rowOff>85725</xdr:rowOff>
    </xdr:from>
    <xdr:to>
      <xdr:col>15</xdr:col>
      <xdr:colOff>133123</xdr:colOff>
      <xdr:row>5</xdr:row>
      <xdr:rowOff>152689</xdr:rowOff>
    </xdr:to>
    <xdr:sp macro="" textlink="">
      <xdr:nvSpPr>
        <xdr:cNvPr id="2" name="円/楕円 1">
          <a:extLst>
            <a:ext uri="{FF2B5EF4-FFF2-40B4-BE49-F238E27FC236}">
              <a16:creationId xmlns:a16="http://schemas.microsoft.com/office/drawing/2014/main" id="{2D9747CA-5E46-478C-9B7C-61FF96C75B58}"/>
            </a:ext>
          </a:extLst>
        </xdr:cNvPr>
        <xdr:cNvSpPr/>
      </xdr:nvSpPr>
      <xdr:spPr>
        <a:xfrm>
          <a:off x="3124200" y="704850"/>
          <a:ext cx="266473" cy="257464"/>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32</xdr:col>
      <xdr:colOff>66675</xdr:colOff>
      <xdr:row>4</xdr:row>
      <xdr:rowOff>73025</xdr:rowOff>
    </xdr:from>
    <xdr:to>
      <xdr:col>33</xdr:col>
      <xdr:colOff>133123</xdr:colOff>
      <xdr:row>5</xdr:row>
      <xdr:rowOff>139989</xdr:rowOff>
    </xdr:to>
    <xdr:sp macro="" textlink="">
      <xdr:nvSpPr>
        <xdr:cNvPr id="3" name="円/楕円 15">
          <a:extLst>
            <a:ext uri="{FF2B5EF4-FFF2-40B4-BE49-F238E27FC236}">
              <a16:creationId xmlns:a16="http://schemas.microsoft.com/office/drawing/2014/main" id="{79D1150E-ADC8-479D-A2F2-644A9462C932}"/>
            </a:ext>
          </a:extLst>
        </xdr:cNvPr>
        <xdr:cNvSpPr/>
      </xdr:nvSpPr>
      <xdr:spPr>
        <a:xfrm>
          <a:off x="6924675" y="692150"/>
          <a:ext cx="266473" cy="257464"/>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latin typeface="ＭＳ ゴシック" panose="020B0609070205080204" pitchFamily="49" charset="-128"/>
            <a:ea typeface="ＭＳ ゴシック" panose="020B0609070205080204" pitchFamily="49" charset="-128"/>
          </a:endParaRPr>
        </a:p>
      </xdr:txBody>
    </xdr:sp>
    <xdr:clientData/>
  </xdr:twoCellAnchor>
  <xdr:twoCellAnchor>
    <xdr:from>
      <xdr:col>50</xdr:col>
      <xdr:colOff>66675</xdr:colOff>
      <xdr:row>4</xdr:row>
      <xdr:rowOff>73025</xdr:rowOff>
    </xdr:from>
    <xdr:to>
      <xdr:col>51</xdr:col>
      <xdr:colOff>133123</xdr:colOff>
      <xdr:row>5</xdr:row>
      <xdr:rowOff>139989</xdr:rowOff>
    </xdr:to>
    <xdr:sp macro="" textlink="">
      <xdr:nvSpPr>
        <xdr:cNvPr id="4" name="円/楕円 16">
          <a:extLst>
            <a:ext uri="{FF2B5EF4-FFF2-40B4-BE49-F238E27FC236}">
              <a16:creationId xmlns:a16="http://schemas.microsoft.com/office/drawing/2014/main" id="{9A9CC234-E474-4B15-A131-4E9CB923E845}"/>
            </a:ext>
          </a:extLst>
        </xdr:cNvPr>
        <xdr:cNvSpPr/>
      </xdr:nvSpPr>
      <xdr:spPr>
        <a:xfrm>
          <a:off x="10725150" y="692150"/>
          <a:ext cx="266473" cy="257464"/>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入力シート"/>
      <sheetName val="納付書"/>
      <sheetName val="税率・納付場所"/>
    </sheetNames>
    <sheetDataSet>
      <sheetData sheetId="0">
        <row r="21">
          <cell r="C21">
            <v>0</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欄"/>
      <sheetName val="納付書（印刷シート）"/>
    </sheetNames>
    <sheetDataSet>
      <sheetData sheetId="0">
        <row r="3">
          <cell r="P3" t="str">
            <v>空知総合振興局</v>
          </cell>
          <cell r="Q3" t="str">
            <v>050</v>
          </cell>
          <cell r="R3" t="str">
            <v>空知総合振興局</v>
          </cell>
        </row>
        <row r="4">
          <cell r="P4" t="str">
            <v>空知総合振興局　深川道税事務所</v>
          </cell>
          <cell r="Q4" t="str">
            <v>051</v>
          </cell>
          <cell r="R4" t="str">
            <v>空知総合振興局</v>
          </cell>
          <cell r="S4" t="str">
            <v>深川道税事務所</v>
          </cell>
        </row>
        <row r="5">
          <cell r="P5" t="str">
            <v>石狩振興局</v>
          </cell>
          <cell r="Q5" t="str">
            <v>010</v>
          </cell>
          <cell r="R5" t="str">
            <v>石狩振興局</v>
          </cell>
        </row>
        <row r="6">
          <cell r="P6" t="str">
            <v>後志総合振興局</v>
          </cell>
          <cell r="Q6" t="str">
            <v>040</v>
          </cell>
          <cell r="R6" t="str">
            <v>後志総合振興局</v>
          </cell>
        </row>
        <row r="7">
          <cell r="P7" t="str">
            <v>後志総合振興局　小樽道税事務所</v>
          </cell>
          <cell r="Q7" t="str">
            <v>041</v>
          </cell>
          <cell r="R7" t="str">
            <v>後志総合振興局</v>
          </cell>
          <cell r="S7" t="str">
            <v>小樽道税事務所</v>
          </cell>
        </row>
        <row r="8">
          <cell r="P8" t="str">
            <v>胆振総合振興局</v>
          </cell>
          <cell r="Q8" t="str">
            <v>100</v>
          </cell>
          <cell r="R8" t="str">
            <v>胆振総合振興局</v>
          </cell>
        </row>
        <row r="9">
          <cell r="P9" t="str">
            <v>胆振総合振興局　苫小牧道税事務所</v>
          </cell>
          <cell r="Q9" t="str">
            <v>101</v>
          </cell>
          <cell r="R9" t="str">
            <v>胆振総合振興局</v>
          </cell>
          <cell r="S9" t="str">
            <v>苫小牧道税事務所</v>
          </cell>
        </row>
        <row r="10">
          <cell r="P10" t="str">
            <v>日高振興局</v>
          </cell>
          <cell r="Q10" t="str">
            <v>110</v>
          </cell>
          <cell r="R10" t="str">
            <v>日高振興局</v>
          </cell>
        </row>
        <row r="11">
          <cell r="P11" t="str">
            <v>渡島総合振興局</v>
          </cell>
          <cell r="Q11" t="str">
            <v>020</v>
          </cell>
          <cell r="R11" t="str">
            <v>渡島総合振興局</v>
          </cell>
        </row>
        <row r="12">
          <cell r="P12" t="str">
            <v>檜山振興局</v>
          </cell>
          <cell r="Q12" t="str">
            <v>030</v>
          </cell>
          <cell r="R12" t="str">
            <v>檜山振興局</v>
          </cell>
        </row>
        <row r="13">
          <cell r="P13" t="str">
            <v>上川総合振興局</v>
          </cell>
          <cell r="Q13" t="str">
            <v>060</v>
          </cell>
          <cell r="R13" t="str">
            <v>上川総合振興局</v>
          </cell>
        </row>
        <row r="14">
          <cell r="P14" t="str">
            <v>上川総合振興局　名寄道税事務所</v>
          </cell>
          <cell r="Q14" t="str">
            <v>061</v>
          </cell>
          <cell r="R14" t="str">
            <v>上川総合振興局</v>
          </cell>
          <cell r="S14" t="str">
            <v>名寄道税事務所</v>
          </cell>
        </row>
        <row r="15">
          <cell r="P15" t="str">
            <v>留萌振興局</v>
          </cell>
          <cell r="Q15" t="str">
            <v>070</v>
          </cell>
          <cell r="R15" t="str">
            <v>留萌振興局</v>
          </cell>
        </row>
        <row r="16">
          <cell r="P16" t="str">
            <v>宗谷総合振興局</v>
          </cell>
          <cell r="Q16" t="str">
            <v>080</v>
          </cell>
          <cell r="R16" t="str">
            <v>宗谷総合振興局</v>
          </cell>
        </row>
        <row r="17">
          <cell r="P17" t="str">
            <v>オホーツク総合振興局</v>
          </cell>
          <cell r="Q17" t="str">
            <v>090</v>
          </cell>
          <cell r="R17" t="str">
            <v>オホーツク総合振興局</v>
          </cell>
        </row>
        <row r="18">
          <cell r="P18" t="str">
            <v>オホーツク総合振興局　北見道税事務所</v>
          </cell>
          <cell r="Q18" t="str">
            <v>091</v>
          </cell>
          <cell r="R18" t="str">
            <v>オホーツク総合振興局</v>
          </cell>
          <cell r="S18" t="str">
            <v>北見道税事務所</v>
          </cell>
        </row>
        <row r="19">
          <cell r="P19" t="str">
            <v>オホーツク総合振興局　紋別道税事務所</v>
          </cell>
          <cell r="Q19" t="str">
            <v>092</v>
          </cell>
          <cell r="R19" t="str">
            <v>オホーツク総合振興局</v>
          </cell>
          <cell r="S19" t="str">
            <v>紋別道税事務所</v>
          </cell>
        </row>
        <row r="20">
          <cell r="P20" t="str">
            <v>十勝総合振興局</v>
          </cell>
          <cell r="Q20" t="str">
            <v>120</v>
          </cell>
          <cell r="R20" t="str">
            <v>十勝総合振興局</v>
          </cell>
        </row>
        <row r="21">
          <cell r="P21" t="str">
            <v>釧路総合振興局</v>
          </cell>
          <cell r="Q21" t="str">
            <v>130</v>
          </cell>
          <cell r="R21" t="str">
            <v>釧路総合振興局</v>
          </cell>
        </row>
        <row r="22">
          <cell r="P22" t="str">
            <v>根室振興局</v>
          </cell>
          <cell r="Q22" t="str">
            <v>140</v>
          </cell>
          <cell r="R22" t="str">
            <v>根室振興局</v>
          </cell>
        </row>
        <row r="23">
          <cell r="P23" t="str">
            <v>札幌道税事務所</v>
          </cell>
          <cell r="Q23" t="str">
            <v>210</v>
          </cell>
          <cell r="R23" t="str">
            <v>札幌道税事務所</v>
          </cell>
        </row>
      </sheetData>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982D3-E148-4F86-9DE5-CF76D2038DF0}">
  <sheetPr>
    <tabColor rgb="FFFFFF00"/>
  </sheetPr>
  <dimension ref="B1:J37"/>
  <sheetViews>
    <sheetView tabSelected="1" zoomScale="70" zoomScaleNormal="70" workbookViewId="0"/>
  </sheetViews>
  <sheetFormatPr defaultRowHeight="18"/>
  <cols>
    <col min="1" max="1" width="9" customWidth="1"/>
    <col min="2" max="2" width="15.8984375" customWidth="1"/>
    <col min="3" max="3" width="18.09765625" customWidth="1"/>
    <col min="4" max="5" width="19.59765625" customWidth="1"/>
    <col min="6" max="6" width="24.19921875" customWidth="1"/>
    <col min="7" max="7" width="18.59765625" customWidth="1"/>
    <col min="8" max="8" width="25.09765625" customWidth="1"/>
    <col min="9" max="9" width="18.59765625" customWidth="1"/>
    <col min="10" max="10" width="0" hidden="1" customWidth="1"/>
    <col min="11" max="12" width="18.59765625" customWidth="1"/>
    <col min="13" max="13" width="22.09765625" customWidth="1"/>
    <col min="14" max="14" width="24.8984375" customWidth="1"/>
  </cols>
  <sheetData>
    <row r="1" spans="2:10" ht="24.9" customHeight="1"/>
    <row r="2" spans="2:10" ht="22.5" customHeight="1">
      <c r="B2" s="107" t="s">
        <v>644</v>
      </c>
      <c r="C2" s="107"/>
      <c r="D2" s="107"/>
      <c r="E2" s="107"/>
      <c r="F2" s="107"/>
      <c r="G2" s="107"/>
      <c r="H2" s="107"/>
      <c r="I2" s="107"/>
      <c r="J2" s="105"/>
    </row>
    <row r="3" spans="2:10" ht="75.599999999999994" customHeight="1">
      <c r="B3" s="196" t="s">
        <v>630</v>
      </c>
      <c r="C3" s="197"/>
      <c r="D3" s="197"/>
      <c r="E3" s="197"/>
      <c r="F3" s="197"/>
      <c r="G3" s="197"/>
      <c r="H3" s="197"/>
      <c r="I3" s="197"/>
      <c r="J3" s="105"/>
    </row>
    <row r="4" spans="2:10" ht="24.9" customHeight="1">
      <c r="B4" s="107"/>
      <c r="C4" s="107"/>
      <c r="D4" s="107"/>
      <c r="E4" s="107"/>
      <c r="F4" s="107"/>
      <c r="G4" s="107"/>
      <c r="H4" s="107"/>
      <c r="I4" s="107"/>
      <c r="J4" s="105"/>
    </row>
    <row r="5" spans="2:10" ht="24.9" customHeight="1">
      <c r="B5" s="186" t="s">
        <v>610</v>
      </c>
      <c r="C5" s="186"/>
      <c r="D5" s="198">
        <v>45875</v>
      </c>
      <c r="E5" s="198"/>
      <c r="F5" s="198"/>
      <c r="G5" s="107"/>
      <c r="H5" s="107"/>
      <c r="I5" s="107"/>
      <c r="J5" s="105"/>
    </row>
    <row r="6" spans="2:10" ht="45" customHeight="1">
      <c r="B6" s="186" t="s">
        <v>611</v>
      </c>
      <c r="C6" s="129" t="s">
        <v>612</v>
      </c>
      <c r="D6" s="199" t="s">
        <v>645</v>
      </c>
      <c r="E6" s="199"/>
      <c r="F6" s="199"/>
      <c r="G6" s="107"/>
      <c r="H6" s="107"/>
      <c r="I6" s="107"/>
      <c r="J6" s="105"/>
    </row>
    <row r="7" spans="2:10" ht="45" customHeight="1">
      <c r="B7" s="186"/>
      <c r="C7" s="150" t="s">
        <v>613</v>
      </c>
      <c r="D7" s="200" t="s">
        <v>653</v>
      </c>
      <c r="E7" s="200"/>
      <c r="F7" s="200"/>
      <c r="G7" s="107"/>
      <c r="H7" s="107"/>
      <c r="I7" s="107"/>
      <c r="J7" s="105"/>
    </row>
    <row r="8" spans="2:10" ht="29.25" customHeight="1">
      <c r="B8" s="186" t="s">
        <v>614</v>
      </c>
      <c r="C8" s="186"/>
      <c r="D8" s="201" t="s">
        <v>657</v>
      </c>
      <c r="E8" s="201"/>
      <c r="F8" s="201"/>
      <c r="G8" s="108"/>
      <c r="H8" s="108"/>
      <c r="I8" s="108"/>
      <c r="J8" s="109">
        <v>0</v>
      </c>
    </row>
    <row r="9" spans="2:10" ht="29.25" customHeight="1">
      <c r="B9" s="186" t="s">
        <v>631</v>
      </c>
      <c r="C9" s="186"/>
      <c r="D9" s="210" t="s">
        <v>656</v>
      </c>
      <c r="E9" s="211"/>
      <c r="F9" s="212"/>
      <c r="G9" s="124"/>
      <c r="H9" s="125"/>
      <c r="I9" s="126"/>
      <c r="J9" s="109"/>
    </row>
    <row r="10" spans="2:10" ht="29.25" customHeight="1">
      <c r="B10" s="179" t="s">
        <v>664</v>
      </c>
      <c r="C10" s="202"/>
      <c r="D10" s="203" t="s">
        <v>665</v>
      </c>
      <c r="E10" s="204"/>
      <c r="F10" s="205"/>
      <c r="G10" s="124"/>
      <c r="H10" s="125"/>
      <c r="I10" s="126"/>
      <c r="J10" s="109"/>
    </row>
    <row r="11" spans="2:10" ht="45" customHeight="1">
      <c r="B11" s="186" t="s">
        <v>615</v>
      </c>
      <c r="C11" s="129" t="s">
        <v>616</v>
      </c>
      <c r="D11" s="206" t="s">
        <v>646</v>
      </c>
      <c r="E11" s="207"/>
      <c r="F11" s="208"/>
      <c r="G11" s="124"/>
      <c r="H11" s="125"/>
      <c r="I11" s="126"/>
      <c r="J11" s="105"/>
    </row>
    <row r="12" spans="2:10" ht="45" customHeight="1">
      <c r="B12" s="186"/>
      <c r="C12" s="129" t="s">
        <v>617</v>
      </c>
      <c r="D12" s="206" t="s">
        <v>647</v>
      </c>
      <c r="E12" s="207"/>
      <c r="F12" s="208"/>
      <c r="G12" s="124"/>
      <c r="H12" s="125"/>
      <c r="I12" s="126"/>
      <c r="J12" s="105"/>
    </row>
    <row r="13" spans="2:10" ht="24.9" customHeight="1">
      <c r="B13" s="186" t="s">
        <v>618</v>
      </c>
      <c r="C13" s="129" t="s">
        <v>619</v>
      </c>
      <c r="D13" s="186" t="s">
        <v>620</v>
      </c>
      <c r="E13" s="186"/>
      <c r="F13" s="186"/>
      <c r="J13" s="106"/>
    </row>
    <row r="14" spans="2:10" ht="24.9" customHeight="1">
      <c r="B14" s="186"/>
      <c r="C14" s="129" t="s">
        <v>660</v>
      </c>
      <c r="D14" s="170" t="s">
        <v>622</v>
      </c>
      <c r="E14" s="153">
        <v>7</v>
      </c>
      <c r="F14" s="154" t="s">
        <v>623</v>
      </c>
      <c r="H14" s="125"/>
      <c r="I14" s="124"/>
      <c r="J14" s="106"/>
    </row>
    <row r="15" spans="2:10" ht="24.9" customHeight="1">
      <c r="B15" s="186"/>
      <c r="C15" s="151"/>
      <c r="D15" s="103" t="s">
        <v>643</v>
      </c>
      <c r="E15" s="173"/>
      <c r="F15" s="173"/>
      <c r="G15" s="124"/>
      <c r="H15" s="125"/>
      <c r="I15" s="126"/>
      <c r="J15" s="106"/>
    </row>
    <row r="16" spans="2:10" ht="24.9" customHeight="1">
      <c r="B16" s="186"/>
      <c r="C16" s="129" t="s">
        <v>661</v>
      </c>
      <c r="D16" s="171">
        <v>7</v>
      </c>
      <c r="E16" s="174"/>
      <c r="F16" s="174"/>
      <c r="G16" s="124"/>
      <c r="H16" s="125"/>
      <c r="I16" s="126"/>
      <c r="J16" s="106"/>
    </row>
    <row r="17" spans="2:10" ht="36.9" customHeight="1">
      <c r="B17" s="186"/>
      <c r="C17" s="150" t="s">
        <v>642</v>
      </c>
      <c r="D17" s="172">
        <v>12</v>
      </c>
      <c r="E17" s="175"/>
      <c r="F17" s="175"/>
      <c r="G17" s="127"/>
      <c r="H17" s="125"/>
      <c r="I17" s="128"/>
      <c r="J17" s="111" t="s">
        <v>624</v>
      </c>
    </row>
    <row r="18" spans="2:10" ht="19.5" customHeight="1">
      <c r="B18" s="186"/>
      <c r="C18" s="151"/>
      <c r="D18" s="187">
        <f>D17</f>
        <v>12</v>
      </c>
      <c r="E18" s="188"/>
      <c r="F18" s="189"/>
      <c r="G18" s="127"/>
      <c r="H18" s="125"/>
      <c r="I18" s="128"/>
      <c r="J18" s="111" t="s">
        <v>624</v>
      </c>
    </row>
    <row r="19" spans="2:10" ht="24.9" customHeight="1">
      <c r="B19" s="186"/>
      <c r="C19" s="186" t="s">
        <v>625</v>
      </c>
      <c r="D19" s="104" t="s">
        <v>626</v>
      </c>
      <c r="E19" s="213">
        <f>月計表①!P44</f>
        <v>9500</v>
      </c>
      <c r="F19" s="214"/>
      <c r="G19" s="127"/>
      <c r="H19" s="125"/>
      <c r="I19" s="128"/>
      <c r="J19" s="111" t="s">
        <v>624</v>
      </c>
    </row>
    <row r="20" spans="2:10" ht="24.9" customHeight="1">
      <c r="B20" s="186"/>
      <c r="C20" s="186"/>
      <c r="D20" s="103" t="s">
        <v>627</v>
      </c>
      <c r="E20" s="192">
        <v>500000</v>
      </c>
      <c r="F20" s="193"/>
      <c r="G20" s="127"/>
      <c r="H20" s="125"/>
      <c r="I20" s="128"/>
      <c r="J20" s="111" t="s">
        <v>624</v>
      </c>
    </row>
    <row r="21" spans="2:10" ht="24.9" customHeight="1">
      <c r="B21" s="186"/>
      <c r="C21" s="186"/>
      <c r="D21" s="103" t="s">
        <v>641</v>
      </c>
      <c r="E21" s="192">
        <v>1000</v>
      </c>
      <c r="F21" s="193"/>
      <c r="G21" s="127"/>
      <c r="H21" s="125"/>
      <c r="I21" s="128"/>
      <c r="J21" s="111" t="s">
        <v>624</v>
      </c>
    </row>
    <row r="22" spans="2:10" ht="24.9" customHeight="1">
      <c r="B22" s="186"/>
      <c r="C22" s="186"/>
      <c r="D22" s="110" t="s">
        <v>628</v>
      </c>
      <c r="E22" s="194">
        <f>E19+E20+E21</f>
        <v>510500</v>
      </c>
      <c r="F22" s="195"/>
      <c r="G22" s="127"/>
      <c r="H22" s="125"/>
      <c r="I22" s="128"/>
      <c r="J22" s="111" t="s">
        <v>624</v>
      </c>
    </row>
    <row r="23" spans="2:10" ht="24.9" customHeight="1">
      <c r="B23" s="186"/>
      <c r="C23" s="186"/>
      <c r="D23" s="110" t="s">
        <v>651</v>
      </c>
      <c r="E23" s="184" t="s">
        <v>648</v>
      </c>
      <c r="F23" s="184"/>
      <c r="G23" s="127"/>
      <c r="H23" s="125"/>
      <c r="I23" s="128"/>
      <c r="J23" s="111" t="s">
        <v>624</v>
      </c>
    </row>
    <row r="24" spans="2:10" ht="24.9" customHeight="1">
      <c r="B24" s="179" t="s">
        <v>629</v>
      </c>
      <c r="C24" s="180"/>
      <c r="D24" s="209">
        <v>45753</v>
      </c>
      <c r="E24" s="182"/>
      <c r="F24" s="183"/>
      <c r="G24" s="127"/>
      <c r="H24" s="125"/>
      <c r="I24" s="128"/>
      <c r="J24" s="111" t="s">
        <v>624</v>
      </c>
    </row>
    <row r="25" spans="2:10" ht="24.9" customHeight="1">
      <c r="B25" s="107"/>
      <c r="C25" s="107"/>
      <c r="D25" s="107"/>
      <c r="E25" s="107"/>
      <c r="F25" s="107"/>
      <c r="G25" s="107"/>
      <c r="H25" s="107"/>
      <c r="I25" s="107"/>
      <c r="J25" s="130"/>
    </row>
    <row r="26" spans="2:10" ht="24.9" customHeight="1">
      <c r="B26" s="186" t="s">
        <v>618</v>
      </c>
      <c r="C26" s="110" t="s">
        <v>619</v>
      </c>
      <c r="D26" s="185" t="s">
        <v>658</v>
      </c>
      <c r="E26" s="185"/>
      <c r="F26" s="185"/>
      <c r="J26" s="106"/>
    </row>
    <row r="27" spans="2:10" ht="24.9" customHeight="1">
      <c r="B27" s="186"/>
      <c r="C27" s="110" t="s">
        <v>621</v>
      </c>
      <c r="D27" s="170" t="s">
        <v>622</v>
      </c>
      <c r="E27" s="153">
        <v>7</v>
      </c>
      <c r="F27" s="154" t="s">
        <v>623</v>
      </c>
      <c r="H27" s="125"/>
      <c r="I27" s="124"/>
      <c r="J27" s="106"/>
    </row>
    <row r="28" spans="2:10" ht="24.9" customHeight="1">
      <c r="B28" s="186"/>
      <c r="C28" s="176"/>
      <c r="D28" s="103" t="s">
        <v>643</v>
      </c>
      <c r="E28" s="173"/>
      <c r="F28" s="173"/>
      <c r="G28" s="124"/>
      <c r="H28" s="125"/>
      <c r="I28" s="126"/>
      <c r="J28" s="106"/>
    </row>
    <row r="29" spans="2:10" ht="24.9" customHeight="1">
      <c r="B29" s="186"/>
      <c r="C29" s="110" t="s">
        <v>661</v>
      </c>
      <c r="D29" s="171">
        <v>7</v>
      </c>
      <c r="E29" s="174"/>
      <c r="F29" s="174"/>
      <c r="G29" s="124"/>
      <c r="H29" s="125"/>
      <c r="I29" s="126"/>
      <c r="J29" s="106"/>
    </row>
    <row r="30" spans="2:10" ht="34.5" customHeight="1">
      <c r="B30" s="186"/>
      <c r="C30" s="177" t="s">
        <v>642</v>
      </c>
      <c r="D30" s="172">
        <v>12</v>
      </c>
      <c r="E30" s="175"/>
      <c r="F30" s="175"/>
      <c r="G30" s="127"/>
      <c r="H30" s="125"/>
      <c r="I30" s="128"/>
      <c r="J30" s="111" t="s">
        <v>624</v>
      </c>
    </row>
    <row r="31" spans="2:10" ht="24.9" customHeight="1">
      <c r="B31" s="186"/>
      <c r="C31" s="176"/>
      <c r="D31" s="187">
        <f>D30</f>
        <v>12</v>
      </c>
      <c r="E31" s="188"/>
      <c r="F31" s="189"/>
      <c r="G31" s="127"/>
      <c r="H31" s="125"/>
      <c r="I31" s="128"/>
      <c r="J31" s="111" t="s">
        <v>624</v>
      </c>
    </row>
    <row r="32" spans="2:10" ht="24.9" customHeight="1">
      <c r="B32" s="186"/>
      <c r="C32" s="179" t="s">
        <v>625</v>
      </c>
      <c r="D32" s="104" t="s">
        <v>626</v>
      </c>
      <c r="E32" s="190">
        <v>9500</v>
      </c>
      <c r="F32" s="191"/>
      <c r="G32" s="127"/>
      <c r="H32" s="125"/>
      <c r="I32" s="128"/>
      <c r="J32" s="111" t="s">
        <v>624</v>
      </c>
    </row>
    <row r="33" spans="2:10">
      <c r="B33" s="186"/>
      <c r="C33" s="179"/>
      <c r="D33" s="103" t="s">
        <v>627</v>
      </c>
      <c r="E33" s="192">
        <v>500000</v>
      </c>
      <c r="F33" s="193"/>
      <c r="G33" s="127"/>
      <c r="H33" s="125"/>
      <c r="I33" s="128"/>
      <c r="J33" s="111" t="s">
        <v>624</v>
      </c>
    </row>
    <row r="34" spans="2:10">
      <c r="B34" s="186"/>
      <c r="C34" s="179"/>
      <c r="D34" s="103" t="s">
        <v>641</v>
      </c>
      <c r="E34" s="192">
        <v>1000</v>
      </c>
      <c r="F34" s="193"/>
      <c r="G34" s="127"/>
      <c r="H34" s="125"/>
      <c r="I34" s="128"/>
      <c r="J34" s="111" t="s">
        <v>624</v>
      </c>
    </row>
    <row r="35" spans="2:10">
      <c r="B35" s="186"/>
      <c r="C35" s="179"/>
      <c r="D35" s="110" t="s">
        <v>628</v>
      </c>
      <c r="E35" s="194">
        <f>E32+E33+E34</f>
        <v>510500</v>
      </c>
      <c r="F35" s="195"/>
      <c r="G35" s="127"/>
      <c r="H35" s="125"/>
      <c r="I35" s="128"/>
      <c r="J35" s="111" t="s">
        <v>624</v>
      </c>
    </row>
    <row r="36" spans="2:10">
      <c r="B36" s="186"/>
      <c r="C36" s="179"/>
      <c r="D36" s="110" t="s">
        <v>651</v>
      </c>
      <c r="E36" s="184" t="s">
        <v>652</v>
      </c>
      <c r="F36" s="184"/>
      <c r="G36" s="127"/>
      <c r="H36" s="125"/>
      <c r="I36" s="128"/>
      <c r="J36" s="111" t="s">
        <v>624</v>
      </c>
    </row>
    <row r="37" spans="2:10">
      <c r="B37" s="179" t="s">
        <v>629</v>
      </c>
      <c r="C37" s="180"/>
      <c r="D37" s="181">
        <v>45753</v>
      </c>
      <c r="E37" s="182"/>
      <c r="F37" s="183"/>
      <c r="G37" s="127"/>
      <c r="H37" s="125"/>
      <c r="I37" s="128"/>
      <c r="J37" s="111" t="s">
        <v>624</v>
      </c>
    </row>
  </sheetData>
  <mergeCells count="37">
    <mergeCell ref="B24:C24"/>
    <mergeCell ref="D24:F24"/>
    <mergeCell ref="B9:C9"/>
    <mergeCell ref="D9:F9"/>
    <mergeCell ref="D18:F18"/>
    <mergeCell ref="E21:F21"/>
    <mergeCell ref="E22:F22"/>
    <mergeCell ref="D13:F13"/>
    <mergeCell ref="E19:F19"/>
    <mergeCell ref="E20:F20"/>
    <mergeCell ref="E23:F23"/>
    <mergeCell ref="B13:B23"/>
    <mergeCell ref="C19:C23"/>
    <mergeCell ref="B8:C8"/>
    <mergeCell ref="D8:F8"/>
    <mergeCell ref="B11:B12"/>
    <mergeCell ref="B10:C10"/>
    <mergeCell ref="D10:F10"/>
    <mergeCell ref="D11:F11"/>
    <mergeCell ref="D12:F12"/>
    <mergeCell ref="B3:I3"/>
    <mergeCell ref="B5:C5"/>
    <mergeCell ref="B6:B7"/>
    <mergeCell ref="D5:F5"/>
    <mergeCell ref="D6:F6"/>
    <mergeCell ref="D7:F7"/>
    <mergeCell ref="B37:C37"/>
    <mergeCell ref="D37:F37"/>
    <mergeCell ref="E36:F36"/>
    <mergeCell ref="D26:F26"/>
    <mergeCell ref="B26:B36"/>
    <mergeCell ref="D31:F31"/>
    <mergeCell ref="C32:C36"/>
    <mergeCell ref="E32:F32"/>
    <mergeCell ref="E33:F33"/>
    <mergeCell ref="E34:F34"/>
    <mergeCell ref="E35:F35"/>
  </mergeCells>
  <phoneticPr fontId="1"/>
  <dataValidations count="3">
    <dataValidation type="textLength" allowBlank="1" showInputMessage="1" showErrorMessage="1" sqref="D8:F8" xr:uid="{BAD24468-9143-4A3A-9F3A-E06D5757A083}">
      <formula1>0</formula1>
      <formula2>13</formula2>
    </dataValidation>
    <dataValidation type="list" allowBlank="1" showInputMessage="1" showErrorMessage="1" sqref="E23:F23 E36:F36" xr:uid="{3D65C0BD-004A-4E05-85B7-4F641A82CE93}">
      <formula1>"申告,修正,更正,決定"</formula1>
    </dataValidation>
    <dataValidation type="list" allowBlank="1" showInputMessage="1" showErrorMessage="1" sqref="D10:F10" xr:uid="{8BDE7885-0571-4E88-8975-42DDFDEBD136}">
      <formula1>"ホテル営業,旅館営業,簡易宿泊所営業,住宅宿泊営業"</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81668-1810-49A5-8696-7F02DAC39DF0}">
  <sheetPr codeName="Sheet3">
    <tabColor theme="8"/>
  </sheetPr>
  <dimension ref="A1:AI62"/>
  <sheetViews>
    <sheetView view="pageBreakPreview" zoomScale="85" zoomScaleNormal="100" zoomScaleSheetLayoutView="85" workbookViewId="0">
      <selection sqref="A1:P2"/>
    </sheetView>
  </sheetViews>
  <sheetFormatPr defaultColWidth="8.59765625" defaultRowHeight="13.2"/>
  <cols>
    <col min="1" max="1" width="7.8984375" style="31" customWidth="1"/>
    <col min="2" max="2" width="6.3984375" style="31" customWidth="1"/>
    <col min="3" max="5" width="9.09765625" style="31" customWidth="1"/>
    <col min="6" max="6" width="2.19921875" style="31" customWidth="1"/>
    <col min="7" max="7" width="8.3984375" style="31" customWidth="1"/>
    <col min="8" max="9" width="9.09765625" style="31" customWidth="1"/>
    <col min="10" max="10" width="2.19921875" style="31" customWidth="1"/>
    <col min="11" max="11" width="8.3984375" style="31" customWidth="1"/>
    <col min="12" max="12" width="2.19921875" style="31" customWidth="1"/>
    <col min="13" max="13" width="8.09765625" style="31" customWidth="1"/>
    <col min="14" max="16" width="9.09765625" style="31" customWidth="1"/>
    <col min="17" max="16384" width="8.59765625" style="31"/>
  </cols>
  <sheetData>
    <row r="1" spans="1:35" ht="13.5" customHeight="1">
      <c r="A1" s="224" t="s">
        <v>534</v>
      </c>
      <c r="B1" s="224"/>
      <c r="C1" s="224"/>
      <c r="D1" s="224"/>
      <c r="E1" s="224"/>
      <c r="F1" s="224"/>
      <c r="G1" s="224"/>
      <c r="H1" s="224"/>
      <c r="I1" s="224"/>
      <c r="J1" s="224"/>
      <c r="K1" s="224"/>
      <c r="L1" s="224"/>
      <c r="M1" s="224"/>
      <c r="N1" s="224"/>
      <c r="O1" s="224"/>
      <c r="P1" s="224"/>
    </row>
    <row r="2" spans="1:35" ht="13.5" customHeight="1">
      <c r="A2" s="224"/>
      <c r="B2" s="224"/>
      <c r="C2" s="224"/>
      <c r="D2" s="224"/>
      <c r="E2" s="224"/>
      <c r="F2" s="224"/>
      <c r="G2" s="224"/>
      <c r="H2" s="224"/>
      <c r="I2" s="224"/>
      <c r="J2" s="224"/>
      <c r="K2" s="224"/>
      <c r="L2" s="224"/>
      <c r="M2" s="224"/>
      <c r="N2" s="224"/>
      <c r="O2" s="224"/>
      <c r="P2" s="224"/>
    </row>
    <row r="3" spans="1:35" ht="11.25" customHeight="1">
      <c r="A3" s="216"/>
      <c r="B3" s="216"/>
      <c r="C3" s="216"/>
      <c r="D3" s="216"/>
      <c r="E3" s="48"/>
      <c r="F3" s="48"/>
      <c r="G3" s="48"/>
      <c r="H3" s="48"/>
      <c r="I3" s="48"/>
      <c r="J3" s="48"/>
      <c r="K3" s="48"/>
      <c r="L3" s="48"/>
      <c r="M3" s="48"/>
      <c r="N3" s="48"/>
      <c r="O3" s="48"/>
      <c r="P3" s="48"/>
    </row>
    <row r="4" spans="1:35" ht="19.5" customHeight="1">
      <c r="A4" s="49" t="s">
        <v>636</v>
      </c>
      <c r="B4" s="49">
        <f>入力表!D16</f>
        <v>7</v>
      </c>
      <c r="C4" s="49" t="s">
        <v>637</v>
      </c>
      <c r="D4" s="49">
        <f>入力表!D17</f>
        <v>12</v>
      </c>
      <c r="E4" s="49" t="s">
        <v>638</v>
      </c>
      <c r="F4" s="48"/>
      <c r="G4" s="48"/>
      <c r="H4" s="48"/>
      <c r="I4" s="48"/>
      <c r="J4" s="48"/>
      <c r="K4" s="48"/>
      <c r="L4" s="48"/>
      <c r="M4" s="48"/>
      <c r="N4" s="48"/>
      <c r="O4" s="48"/>
      <c r="P4" s="48"/>
    </row>
    <row r="5" spans="1:35" ht="11.25" customHeight="1" thickBot="1">
      <c r="A5" s="50"/>
      <c r="B5" s="50"/>
      <c r="C5" s="50"/>
      <c r="D5" s="50"/>
      <c r="E5" s="48"/>
      <c r="F5" s="48"/>
      <c r="G5" s="48"/>
      <c r="H5" s="48"/>
      <c r="I5" s="48"/>
      <c r="J5" s="48"/>
      <c r="K5" s="48"/>
      <c r="L5" s="48"/>
      <c r="M5" s="48"/>
      <c r="N5" s="48"/>
      <c r="O5" s="48"/>
      <c r="P5" s="48"/>
    </row>
    <row r="6" spans="1:35" ht="26.25" customHeight="1">
      <c r="A6" s="225" t="s">
        <v>533</v>
      </c>
      <c r="B6" s="226"/>
      <c r="C6" s="231" t="s">
        <v>532</v>
      </c>
      <c r="D6" s="231"/>
      <c r="E6" s="241" t="str">
        <f>入力表!D11</f>
        <v>小樽市サンプルサンプルサンプルサンプル</v>
      </c>
      <c r="F6" s="241"/>
      <c r="G6" s="241"/>
      <c r="H6" s="241"/>
      <c r="I6" s="241"/>
      <c r="J6" s="241"/>
      <c r="K6" s="241"/>
      <c r="L6" s="241"/>
      <c r="M6" s="241"/>
      <c r="N6" s="241"/>
      <c r="O6" s="241"/>
      <c r="P6" s="242"/>
      <c r="R6" s="215"/>
      <c r="S6" s="215"/>
      <c r="T6" s="215"/>
      <c r="U6" s="215"/>
      <c r="V6" s="215"/>
      <c r="W6" s="216"/>
      <c r="X6" s="216"/>
      <c r="Y6" s="216"/>
      <c r="Z6" s="216"/>
      <c r="AA6" s="216"/>
      <c r="AB6" s="216"/>
      <c r="AC6" s="216"/>
      <c r="AD6" s="216"/>
      <c r="AE6" s="216"/>
      <c r="AF6" s="216"/>
      <c r="AG6" s="216"/>
      <c r="AH6" s="216"/>
      <c r="AI6" s="216"/>
    </row>
    <row r="7" spans="1:35" ht="26.25" customHeight="1">
      <c r="A7" s="227"/>
      <c r="B7" s="228"/>
      <c r="C7" s="232" t="s">
        <v>531</v>
      </c>
      <c r="D7" s="232"/>
      <c r="E7" s="233" t="str">
        <f>入力表!D12</f>
        <v>アーバンホテル小樽</v>
      </c>
      <c r="F7" s="233"/>
      <c r="G7" s="233"/>
      <c r="H7" s="233"/>
      <c r="I7" s="233"/>
      <c r="J7" s="233"/>
      <c r="K7" s="233"/>
      <c r="L7" s="233"/>
      <c r="M7" s="233"/>
      <c r="N7" s="233"/>
      <c r="O7" s="233"/>
      <c r="P7" s="234"/>
      <c r="R7" s="215"/>
      <c r="S7" s="215"/>
      <c r="T7" s="215"/>
      <c r="U7" s="215"/>
      <c r="V7" s="215"/>
      <c r="W7" s="216"/>
      <c r="X7" s="216"/>
      <c r="Y7" s="216"/>
      <c r="Z7" s="216"/>
      <c r="AA7" s="216"/>
      <c r="AB7" s="216"/>
      <c r="AC7" s="216"/>
      <c r="AD7" s="216"/>
      <c r="AE7" s="216"/>
      <c r="AF7" s="216"/>
      <c r="AG7" s="216"/>
      <c r="AH7" s="216"/>
      <c r="AI7" s="216"/>
    </row>
    <row r="8" spans="1:35" ht="26.25" customHeight="1" thickBot="1">
      <c r="A8" s="229"/>
      <c r="B8" s="230"/>
      <c r="C8" s="235" t="s">
        <v>530</v>
      </c>
      <c r="D8" s="235"/>
      <c r="E8" s="236" t="str">
        <f>入力表!D10</f>
        <v>旅館営業</v>
      </c>
      <c r="F8" s="237"/>
      <c r="G8" s="237"/>
      <c r="H8" s="237"/>
      <c r="I8" s="237"/>
      <c r="J8" s="238" t="s">
        <v>529</v>
      </c>
      <c r="K8" s="239"/>
      <c r="L8" s="240"/>
      <c r="M8" s="238" t="str">
        <f>入力表!D9</f>
        <v>011</v>
      </c>
      <c r="N8" s="239"/>
      <c r="O8" s="239"/>
      <c r="P8" s="243"/>
      <c r="R8" s="215"/>
      <c r="S8" s="215"/>
      <c r="T8" s="215"/>
      <c r="U8" s="215"/>
      <c r="V8" s="215"/>
      <c r="W8" s="216"/>
      <c r="X8" s="216"/>
      <c r="Y8" s="216"/>
      <c r="Z8" s="244"/>
      <c r="AA8" s="244"/>
      <c r="AB8" s="244"/>
      <c r="AC8" s="244"/>
      <c r="AD8" s="244"/>
      <c r="AE8" s="216"/>
      <c r="AF8" s="216"/>
      <c r="AG8" s="216"/>
      <c r="AH8" s="216"/>
      <c r="AI8" s="216"/>
    </row>
    <row r="9" spans="1:35" ht="11.25" customHeight="1" thickBot="1">
      <c r="A9" s="48"/>
      <c r="B9" s="48"/>
      <c r="C9" s="48"/>
      <c r="D9" s="48"/>
      <c r="E9" s="48"/>
      <c r="F9" s="48"/>
      <c r="G9" s="48"/>
      <c r="H9" s="48"/>
      <c r="I9" s="48"/>
      <c r="J9" s="48"/>
      <c r="K9" s="48"/>
      <c r="L9" s="48"/>
      <c r="M9" s="49"/>
      <c r="N9" s="48"/>
      <c r="O9" s="48"/>
      <c r="P9" s="48"/>
    </row>
    <row r="10" spans="1:35" ht="25.5" customHeight="1">
      <c r="A10" s="245" t="s">
        <v>528</v>
      </c>
      <c r="B10" s="246"/>
      <c r="C10" s="231" t="s">
        <v>527</v>
      </c>
      <c r="D10" s="231"/>
      <c r="E10" s="231"/>
      <c r="F10" s="231"/>
      <c r="G10" s="231"/>
      <c r="H10" s="231"/>
      <c r="I10" s="231"/>
      <c r="J10" s="231"/>
      <c r="K10" s="231"/>
      <c r="L10" s="231"/>
      <c r="M10" s="231"/>
      <c r="N10" s="231" t="s">
        <v>526</v>
      </c>
      <c r="O10" s="231"/>
      <c r="P10" s="251"/>
    </row>
    <row r="11" spans="1:35" ht="25.5" customHeight="1">
      <c r="A11" s="247"/>
      <c r="B11" s="248"/>
      <c r="C11" s="232" t="s">
        <v>525</v>
      </c>
      <c r="D11" s="232"/>
      <c r="E11" s="232"/>
      <c r="F11" s="232"/>
      <c r="G11" s="232"/>
      <c r="H11" s="252" t="s">
        <v>524</v>
      </c>
      <c r="I11" s="253"/>
      <c r="J11" s="253"/>
      <c r="K11" s="223"/>
      <c r="L11" s="254" t="s">
        <v>523</v>
      </c>
      <c r="M11" s="255"/>
      <c r="N11" s="217" t="s">
        <v>522</v>
      </c>
      <c r="O11" s="218" t="s">
        <v>521</v>
      </c>
      <c r="P11" s="219" t="s">
        <v>520</v>
      </c>
      <c r="S11" s="43"/>
    </row>
    <row r="12" spans="1:35" ht="25.5" customHeight="1">
      <c r="A12" s="249"/>
      <c r="B12" s="250"/>
      <c r="C12" s="47" t="s">
        <v>519</v>
      </c>
      <c r="D12" s="46" t="s">
        <v>518</v>
      </c>
      <c r="E12" s="46" t="s">
        <v>517</v>
      </c>
      <c r="F12" s="220" t="s">
        <v>1</v>
      </c>
      <c r="G12" s="221"/>
      <c r="H12" s="45" t="s">
        <v>516</v>
      </c>
      <c r="I12" s="44" t="s">
        <v>515</v>
      </c>
      <c r="J12" s="222" t="s">
        <v>1</v>
      </c>
      <c r="K12" s="223"/>
      <c r="L12" s="256"/>
      <c r="M12" s="257"/>
      <c r="N12" s="217"/>
      <c r="O12" s="218"/>
      <c r="P12" s="219"/>
      <c r="S12" s="43"/>
    </row>
    <row r="13" spans="1:35" ht="25.5" customHeight="1">
      <c r="A13" s="258" t="s">
        <v>514</v>
      </c>
      <c r="B13" s="232"/>
      <c r="C13" s="112">
        <v>2</v>
      </c>
      <c r="D13" s="113">
        <v>2</v>
      </c>
      <c r="E13" s="113">
        <v>2</v>
      </c>
      <c r="F13" s="259">
        <f t="shared" ref="F13:F43" si="0">SUM(C13:E13)</f>
        <v>6</v>
      </c>
      <c r="G13" s="260"/>
      <c r="H13" s="114">
        <v>1</v>
      </c>
      <c r="I13" s="115">
        <v>1</v>
      </c>
      <c r="J13" s="261">
        <f t="shared" ref="J13:J43" si="1">H13+I13</f>
        <v>2</v>
      </c>
      <c r="K13" s="262"/>
      <c r="L13" s="263">
        <f t="shared" ref="L13:L43" si="2">F13+J13</f>
        <v>8</v>
      </c>
      <c r="M13" s="262"/>
      <c r="N13" s="42">
        <f t="shared" ref="N13:N43" si="3">F13*200</f>
        <v>1200</v>
      </c>
      <c r="O13" s="41">
        <f t="shared" ref="O13:O43" si="4">(C13*100)+(D13*200)+(E13*500)</f>
        <v>1600</v>
      </c>
      <c r="P13" s="40">
        <f t="shared" ref="P13:P44" si="5">SUM(N13:O13)</f>
        <v>2800</v>
      </c>
    </row>
    <row r="14" spans="1:35" ht="25.5" customHeight="1">
      <c r="A14" s="258" t="s">
        <v>513</v>
      </c>
      <c r="B14" s="232"/>
      <c r="C14" s="112">
        <v>3</v>
      </c>
      <c r="D14" s="113">
        <v>4</v>
      </c>
      <c r="E14" s="113">
        <v>6</v>
      </c>
      <c r="F14" s="259">
        <f t="shared" si="0"/>
        <v>13</v>
      </c>
      <c r="G14" s="260"/>
      <c r="H14" s="114">
        <v>2</v>
      </c>
      <c r="I14" s="115">
        <v>1</v>
      </c>
      <c r="J14" s="261">
        <f t="shared" si="1"/>
        <v>3</v>
      </c>
      <c r="K14" s="262"/>
      <c r="L14" s="263">
        <f t="shared" si="2"/>
        <v>16</v>
      </c>
      <c r="M14" s="262"/>
      <c r="N14" s="42">
        <f t="shared" si="3"/>
        <v>2600</v>
      </c>
      <c r="O14" s="41">
        <f t="shared" si="4"/>
        <v>4100</v>
      </c>
      <c r="P14" s="40">
        <f t="shared" si="5"/>
        <v>6700</v>
      </c>
    </row>
    <row r="15" spans="1:35" ht="25.5" customHeight="1">
      <c r="A15" s="258" t="s">
        <v>512</v>
      </c>
      <c r="B15" s="232"/>
      <c r="C15" s="112"/>
      <c r="D15" s="113"/>
      <c r="E15" s="113"/>
      <c r="F15" s="259">
        <f t="shared" si="0"/>
        <v>0</v>
      </c>
      <c r="G15" s="260"/>
      <c r="H15" s="114"/>
      <c r="I15" s="115"/>
      <c r="J15" s="261">
        <f t="shared" si="1"/>
        <v>0</v>
      </c>
      <c r="K15" s="262"/>
      <c r="L15" s="263">
        <f t="shared" si="2"/>
        <v>0</v>
      </c>
      <c r="M15" s="262"/>
      <c r="N15" s="42">
        <f t="shared" si="3"/>
        <v>0</v>
      </c>
      <c r="O15" s="41">
        <f t="shared" si="4"/>
        <v>0</v>
      </c>
      <c r="P15" s="40">
        <f t="shared" si="5"/>
        <v>0</v>
      </c>
    </row>
    <row r="16" spans="1:35" ht="25.5" customHeight="1">
      <c r="A16" s="258" t="s">
        <v>511</v>
      </c>
      <c r="B16" s="232"/>
      <c r="C16" s="112"/>
      <c r="D16" s="113"/>
      <c r="E16" s="113"/>
      <c r="F16" s="259">
        <f t="shared" si="0"/>
        <v>0</v>
      </c>
      <c r="G16" s="260"/>
      <c r="H16" s="114"/>
      <c r="I16" s="115"/>
      <c r="J16" s="261">
        <f t="shared" si="1"/>
        <v>0</v>
      </c>
      <c r="K16" s="262"/>
      <c r="L16" s="263">
        <f t="shared" si="2"/>
        <v>0</v>
      </c>
      <c r="M16" s="262"/>
      <c r="N16" s="42">
        <f t="shared" si="3"/>
        <v>0</v>
      </c>
      <c r="O16" s="41">
        <f t="shared" si="4"/>
        <v>0</v>
      </c>
      <c r="P16" s="40">
        <f t="shared" si="5"/>
        <v>0</v>
      </c>
    </row>
    <row r="17" spans="1:17" ht="25.5" customHeight="1">
      <c r="A17" s="258" t="s">
        <v>510</v>
      </c>
      <c r="B17" s="232"/>
      <c r="C17" s="112"/>
      <c r="D17" s="113"/>
      <c r="E17" s="113"/>
      <c r="F17" s="259">
        <f t="shared" si="0"/>
        <v>0</v>
      </c>
      <c r="G17" s="260"/>
      <c r="H17" s="114"/>
      <c r="I17" s="115"/>
      <c r="J17" s="261">
        <f t="shared" si="1"/>
        <v>0</v>
      </c>
      <c r="K17" s="262"/>
      <c r="L17" s="263">
        <f t="shared" si="2"/>
        <v>0</v>
      </c>
      <c r="M17" s="262"/>
      <c r="N17" s="42">
        <f t="shared" si="3"/>
        <v>0</v>
      </c>
      <c r="O17" s="41">
        <f t="shared" si="4"/>
        <v>0</v>
      </c>
      <c r="P17" s="40">
        <f t="shared" si="5"/>
        <v>0</v>
      </c>
    </row>
    <row r="18" spans="1:17" ht="25.5" customHeight="1">
      <c r="A18" s="258" t="s">
        <v>509</v>
      </c>
      <c r="B18" s="232"/>
      <c r="C18" s="112"/>
      <c r="D18" s="113"/>
      <c r="E18" s="113"/>
      <c r="F18" s="259">
        <f t="shared" si="0"/>
        <v>0</v>
      </c>
      <c r="G18" s="260"/>
      <c r="H18" s="114"/>
      <c r="I18" s="115"/>
      <c r="J18" s="261">
        <f t="shared" si="1"/>
        <v>0</v>
      </c>
      <c r="K18" s="262"/>
      <c r="L18" s="263">
        <f t="shared" si="2"/>
        <v>0</v>
      </c>
      <c r="M18" s="262"/>
      <c r="N18" s="42">
        <f t="shared" si="3"/>
        <v>0</v>
      </c>
      <c r="O18" s="41">
        <f t="shared" si="4"/>
        <v>0</v>
      </c>
      <c r="P18" s="40">
        <f t="shared" si="5"/>
        <v>0</v>
      </c>
    </row>
    <row r="19" spans="1:17" ht="25.5" customHeight="1">
      <c r="A19" s="258" t="s">
        <v>508</v>
      </c>
      <c r="B19" s="232"/>
      <c r="C19" s="112"/>
      <c r="D19" s="113"/>
      <c r="E19" s="113"/>
      <c r="F19" s="259">
        <f t="shared" si="0"/>
        <v>0</v>
      </c>
      <c r="G19" s="260"/>
      <c r="H19" s="114"/>
      <c r="I19" s="115"/>
      <c r="J19" s="261">
        <f t="shared" si="1"/>
        <v>0</v>
      </c>
      <c r="K19" s="262"/>
      <c r="L19" s="263">
        <f t="shared" si="2"/>
        <v>0</v>
      </c>
      <c r="M19" s="262"/>
      <c r="N19" s="42">
        <f t="shared" si="3"/>
        <v>0</v>
      </c>
      <c r="O19" s="41">
        <f t="shared" si="4"/>
        <v>0</v>
      </c>
      <c r="P19" s="40">
        <f t="shared" si="5"/>
        <v>0</v>
      </c>
    </row>
    <row r="20" spans="1:17" ht="25.5" customHeight="1">
      <c r="A20" s="258" t="s">
        <v>507</v>
      </c>
      <c r="B20" s="232"/>
      <c r="C20" s="112"/>
      <c r="D20" s="113"/>
      <c r="E20" s="113"/>
      <c r="F20" s="259">
        <f t="shared" si="0"/>
        <v>0</v>
      </c>
      <c r="G20" s="260"/>
      <c r="H20" s="114"/>
      <c r="I20" s="115"/>
      <c r="J20" s="261">
        <f t="shared" si="1"/>
        <v>0</v>
      </c>
      <c r="K20" s="262"/>
      <c r="L20" s="263">
        <f t="shared" si="2"/>
        <v>0</v>
      </c>
      <c r="M20" s="262"/>
      <c r="N20" s="42">
        <f t="shared" si="3"/>
        <v>0</v>
      </c>
      <c r="O20" s="41">
        <f t="shared" si="4"/>
        <v>0</v>
      </c>
      <c r="P20" s="40">
        <f t="shared" si="5"/>
        <v>0</v>
      </c>
    </row>
    <row r="21" spans="1:17" ht="25.5" customHeight="1">
      <c r="A21" s="258" t="s">
        <v>506</v>
      </c>
      <c r="B21" s="232"/>
      <c r="C21" s="112"/>
      <c r="D21" s="113"/>
      <c r="E21" s="113"/>
      <c r="F21" s="259">
        <f t="shared" si="0"/>
        <v>0</v>
      </c>
      <c r="G21" s="260"/>
      <c r="H21" s="114"/>
      <c r="I21" s="115"/>
      <c r="J21" s="261">
        <f t="shared" si="1"/>
        <v>0</v>
      </c>
      <c r="K21" s="262"/>
      <c r="L21" s="263">
        <f t="shared" si="2"/>
        <v>0</v>
      </c>
      <c r="M21" s="262"/>
      <c r="N21" s="42">
        <f t="shared" si="3"/>
        <v>0</v>
      </c>
      <c r="O21" s="41">
        <f t="shared" si="4"/>
        <v>0</v>
      </c>
      <c r="P21" s="40">
        <f t="shared" si="5"/>
        <v>0</v>
      </c>
    </row>
    <row r="22" spans="1:17" ht="25.5" customHeight="1">
      <c r="A22" s="258" t="s">
        <v>505</v>
      </c>
      <c r="B22" s="232"/>
      <c r="C22" s="112"/>
      <c r="D22" s="113"/>
      <c r="E22" s="113"/>
      <c r="F22" s="259">
        <f t="shared" si="0"/>
        <v>0</v>
      </c>
      <c r="G22" s="260"/>
      <c r="H22" s="114"/>
      <c r="I22" s="115"/>
      <c r="J22" s="261">
        <f t="shared" si="1"/>
        <v>0</v>
      </c>
      <c r="K22" s="262"/>
      <c r="L22" s="263">
        <f t="shared" si="2"/>
        <v>0</v>
      </c>
      <c r="M22" s="262"/>
      <c r="N22" s="42">
        <f t="shared" si="3"/>
        <v>0</v>
      </c>
      <c r="O22" s="41">
        <f t="shared" si="4"/>
        <v>0</v>
      </c>
      <c r="P22" s="40">
        <f t="shared" si="5"/>
        <v>0</v>
      </c>
    </row>
    <row r="23" spans="1:17" ht="25.5" customHeight="1">
      <c r="A23" s="258" t="s">
        <v>504</v>
      </c>
      <c r="B23" s="232"/>
      <c r="C23" s="112"/>
      <c r="D23" s="113"/>
      <c r="E23" s="113"/>
      <c r="F23" s="259">
        <f t="shared" si="0"/>
        <v>0</v>
      </c>
      <c r="G23" s="260"/>
      <c r="H23" s="114"/>
      <c r="I23" s="115"/>
      <c r="J23" s="261">
        <f t="shared" si="1"/>
        <v>0</v>
      </c>
      <c r="K23" s="262"/>
      <c r="L23" s="263">
        <f t="shared" si="2"/>
        <v>0</v>
      </c>
      <c r="M23" s="262"/>
      <c r="N23" s="42">
        <f t="shared" si="3"/>
        <v>0</v>
      </c>
      <c r="O23" s="41">
        <f t="shared" si="4"/>
        <v>0</v>
      </c>
      <c r="P23" s="40">
        <f t="shared" si="5"/>
        <v>0</v>
      </c>
    </row>
    <row r="24" spans="1:17" ht="25.5" customHeight="1">
      <c r="A24" s="258" t="s">
        <v>503</v>
      </c>
      <c r="B24" s="232"/>
      <c r="C24" s="112"/>
      <c r="D24" s="113"/>
      <c r="E24" s="113"/>
      <c r="F24" s="259">
        <f t="shared" si="0"/>
        <v>0</v>
      </c>
      <c r="G24" s="260"/>
      <c r="H24" s="114"/>
      <c r="I24" s="115"/>
      <c r="J24" s="261">
        <f t="shared" si="1"/>
        <v>0</v>
      </c>
      <c r="K24" s="262"/>
      <c r="L24" s="263">
        <f t="shared" si="2"/>
        <v>0</v>
      </c>
      <c r="M24" s="262"/>
      <c r="N24" s="42">
        <f t="shared" si="3"/>
        <v>0</v>
      </c>
      <c r="O24" s="41">
        <f t="shared" si="4"/>
        <v>0</v>
      </c>
      <c r="P24" s="40">
        <f t="shared" si="5"/>
        <v>0</v>
      </c>
    </row>
    <row r="25" spans="1:17" ht="25.5" customHeight="1">
      <c r="A25" s="258" t="s">
        <v>502</v>
      </c>
      <c r="B25" s="232"/>
      <c r="C25" s="112"/>
      <c r="D25" s="113"/>
      <c r="E25" s="113"/>
      <c r="F25" s="259">
        <f t="shared" si="0"/>
        <v>0</v>
      </c>
      <c r="G25" s="260"/>
      <c r="H25" s="114"/>
      <c r="I25" s="115"/>
      <c r="J25" s="261">
        <f t="shared" si="1"/>
        <v>0</v>
      </c>
      <c r="K25" s="262"/>
      <c r="L25" s="263">
        <f t="shared" si="2"/>
        <v>0</v>
      </c>
      <c r="M25" s="262"/>
      <c r="N25" s="42">
        <f t="shared" si="3"/>
        <v>0</v>
      </c>
      <c r="O25" s="41">
        <f t="shared" si="4"/>
        <v>0</v>
      </c>
      <c r="P25" s="40">
        <f t="shared" si="5"/>
        <v>0</v>
      </c>
      <c r="Q25" s="178"/>
    </row>
    <row r="26" spans="1:17" ht="25.5" customHeight="1">
      <c r="A26" s="258" t="s">
        <v>501</v>
      </c>
      <c r="B26" s="232"/>
      <c r="C26" s="112"/>
      <c r="D26" s="113"/>
      <c r="E26" s="113"/>
      <c r="F26" s="259">
        <f t="shared" si="0"/>
        <v>0</v>
      </c>
      <c r="G26" s="260"/>
      <c r="H26" s="114"/>
      <c r="I26" s="115"/>
      <c r="J26" s="261">
        <f t="shared" si="1"/>
        <v>0</v>
      </c>
      <c r="K26" s="262"/>
      <c r="L26" s="263">
        <f t="shared" si="2"/>
        <v>0</v>
      </c>
      <c r="M26" s="262"/>
      <c r="N26" s="42">
        <f t="shared" si="3"/>
        <v>0</v>
      </c>
      <c r="O26" s="41">
        <f t="shared" si="4"/>
        <v>0</v>
      </c>
      <c r="P26" s="40">
        <f t="shared" si="5"/>
        <v>0</v>
      </c>
      <c r="Q26" s="178">
        <v>200</v>
      </c>
    </row>
    <row r="27" spans="1:17" ht="25.5" customHeight="1">
      <c r="A27" s="258" t="s">
        <v>500</v>
      </c>
      <c r="B27" s="232"/>
      <c r="C27" s="112"/>
      <c r="D27" s="113"/>
      <c r="E27" s="113"/>
      <c r="F27" s="259">
        <f t="shared" si="0"/>
        <v>0</v>
      </c>
      <c r="G27" s="260"/>
      <c r="H27" s="114"/>
      <c r="I27" s="115"/>
      <c r="J27" s="261">
        <f t="shared" si="1"/>
        <v>0</v>
      </c>
      <c r="K27" s="262"/>
      <c r="L27" s="263">
        <f t="shared" si="2"/>
        <v>0</v>
      </c>
      <c r="M27" s="262"/>
      <c r="N27" s="42">
        <f t="shared" si="3"/>
        <v>0</v>
      </c>
      <c r="O27" s="41">
        <f t="shared" si="4"/>
        <v>0</v>
      </c>
      <c r="P27" s="40">
        <f t="shared" si="5"/>
        <v>0</v>
      </c>
      <c r="Q27" s="178"/>
    </row>
    <row r="28" spans="1:17" ht="25.5" customHeight="1">
      <c r="A28" s="258" t="s">
        <v>499</v>
      </c>
      <c r="B28" s="232"/>
      <c r="C28" s="112"/>
      <c r="D28" s="113"/>
      <c r="E28" s="113"/>
      <c r="F28" s="259">
        <f t="shared" si="0"/>
        <v>0</v>
      </c>
      <c r="G28" s="260"/>
      <c r="H28" s="114"/>
      <c r="I28" s="115"/>
      <c r="J28" s="261">
        <f t="shared" si="1"/>
        <v>0</v>
      </c>
      <c r="K28" s="262"/>
      <c r="L28" s="263">
        <f t="shared" si="2"/>
        <v>0</v>
      </c>
      <c r="M28" s="262"/>
      <c r="N28" s="42">
        <f t="shared" si="3"/>
        <v>0</v>
      </c>
      <c r="O28" s="41">
        <f t="shared" si="4"/>
        <v>0</v>
      </c>
      <c r="P28" s="40">
        <f t="shared" si="5"/>
        <v>0</v>
      </c>
      <c r="Q28" s="178"/>
    </row>
    <row r="29" spans="1:17" ht="25.5" customHeight="1">
      <c r="A29" s="258" t="s">
        <v>498</v>
      </c>
      <c r="B29" s="232"/>
      <c r="C29" s="112"/>
      <c r="D29" s="113"/>
      <c r="E29" s="113"/>
      <c r="F29" s="259">
        <f t="shared" si="0"/>
        <v>0</v>
      </c>
      <c r="G29" s="260"/>
      <c r="H29" s="114"/>
      <c r="I29" s="115"/>
      <c r="J29" s="261">
        <f t="shared" si="1"/>
        <v>0</v>
      </c>
      <c r="K29" s="262"/>
      <c r="L29" s="263">
        <f t="shared" si="2"/>
        <v>0</v>
      </c>
      <c r="M29" s="262"/>
      <c r="N29" s="42">
        <f t="shared" si="3"/>
        <v>0</v>
      </c>
      <c r="O29" s="41">
        <f t="shared" si="4"/>
        <v>0</v>
      </c>
      <c r="P29" s="40">
        <f t="shared" si="5"/>
        <v>0</v>
      </c>
      <c r="Q29" s="178"/>
    </row>
    <row r="30" spans="1:17" ht="25.5" customHeight="1">
      <c r="A30" s="258" t="s">
        <v>497</v>
      </c>
      <c r="B30" s="232"/>
      <c r="C30" s="112"/>
      <c r="D30" s="113"/>
      <c r="E30" s="113"/>
      <c r="F30" s="259">
        <f t="shared" si="0"/>
        <v>0</v>
      </c>
      <c r="G30" s="260"/>
      <c r="H30" s="114"/>
      <c r="I30" s="115"/>
      <c r="J30" s="261">
        <f t="shared" si="1"/>
        <v>0</v>
      </c>
      <c r="K30" s="262"/>
      <c r="L30" s="263">
        <f t="shared" si="2"/>
        <v>0</v>
      </c>
      <c r="M30" s="262"/>
      <c r="N30" s="42">
        <f t="shared" si="3"/>
        <v>0</v>
      </c>
      <c r="O30" s="41">
        <f t="shared" si="4"/>
        <v>0</v>
      </c>
      <c r="P30" s="40">
        <f t="shared" si="5"/>
        <v>0</v>
      </c>
      <c r="Q30" s="178"/>
    </row>
    <row r="31" spans="1:17" ht="25.5" customHeight="1">
      <c r="A31" s="258" t="s">
        <v>496</v>
      </c>
      <c r="B31" s="232"/>
      <c r="C31" s="112"/>
      <c r="D31" s="113"/>
      <c r="E31" s="113"/>
      <c r="F31" s="259">
        <f t="shared" si="0"/>
        <v>0</v>
      </c>
      <c r="G31" s="260"/>
      <c r="H31" s="114"/>
      <c r="I31" s="115"/>
      <c r="J31" s="261">
        <f t="shared" si="1"/>
        <v>0</v>
      </c>
      <c r="K31" s="262"/>
      <c r="L31" s="263">
        <f t="shared" si="2"/>
        <v>0</v>
      </c>
      <c r="M31" s="262"/>
      <c r="N31" s="42">
        <f t="shared" si="3"/>
        <v>0</v>
      </c>
      <c r="O31" s="41">
        <f t="shared" si="4"/>
        <v>0</v>
      </c>
      <c r="P31" s="40">
        <f t="shared" si="5"/>
        <v>0</v>
      </c>
      <c r="Q31" s="178"/>
    </row>
    <row r="32" spans="1:17" ht="25.5" customHeight="1">
      <c r="A32" s="258" t="s">
        <v>495</v>
      </c>
      <c r="B32" s="232"/>
      <c r="C32" s="112"/>
      <c r="D32" s="113"/>
      <c r="E32" s="113"/>
      <c r="F32" s="259">
        <f t="shared" si="0"/>
        <v>0</v>
      </c>
      <c r="G32" s="260"/>
      <c r="H32" s="114"/>
      <c r="I32" s="115"/>
      <c r="J32" s="261">
        <f t="shared" si="1"/>
        <v>0</v>
      </c>
      <c r="K32" s="262"/>
      <c r="L32" s="263">
        <f t="shared" si="2"/>
        <v>0</v>
      </c>
      <c r="M32" s="262"/>
      <c r="N32" s="42">
        <f t="shared" si="3"/>
        <v>0</v>
      </c>
      <c r="O32" s="41">
        <f t="shared" si="4"/>
        <v>0</v>
      </c>
      <c r="P32" s="40">
        <f t="shared" si="5"/>
        <v>0</v>
      </c>
      <c r="Q32" s="178">
        <v>200</v>
      </c>
    </row>
    <row r="33" spans="1:17" ht="25.5" customHeight="1">
      <c r="A33" s="258" t="s">
        <v>494</v>
      </c>
      <c r="B33" s="232"/>
      <c r="C33" s="112"/>
      <c r="D33" s="113"/>
      <c r="E33" s="113"/>
      <c r="F33" s="259">
        <f t="shared" si="0"/>
        <v>0</v>
      </c>
      <c r="G33" s="260"/>
      <c r="H33" s="114"/>
      <c r="I33" s="115"/>
      <c r="J33" s="261">
        <f t="shared" si="1"/>
        <v>0</v>
      </c>
      <c r="K33" s="262"/>
      <c r="L33" s="263">
        <f t="shared" si="2"/>
        <v>0</v>
      </c>
      <c r="M33" s="262"/>
      <c r="N33" s="42">
        <f t="shared" si="3"/>
        <v>0</v>
      </c>
      <c r="O33" s="41">
        <f t="shared" si="4"/>
        <v>0</v>
      </c>
      <c r="P33" s="40">
        <f t="shared" si="5"/>
        <v>0</v>
      </c>
      <c r="Q33" s="178"/>
    </row>
    <row r="34" spans="1:17" ht="25.5" customHeight="1">
      <c r="A34" s="258" t="s">
        <v>493</v>
      </c>
      <c r="B34" s="232"/>
      <c r="C34" s="112"/>
      <c r="D34" s="113"/>
      <c r="E34" s="113"/>
      <c r="F34" s="259">
        <f t="shared" si="0"/>
        <v>0</v>
      </c>
      <c r="G34" s="260"/>
      <c r="H34" s="114"/>
      <c r="I34" s="115"/>
      <c r="J34" s="261">
        <f t="shared" si="1"/>
        <v>0</v>
      </c>
      <c r="K34" s="262"/>
      <c r="L34" s="263">
        <f t="shared" si="2"/>
        <v>0</v>
      </c>
      <c r="M34" s="262"/>
      <c r="N34" s="42">
        <f t="shared" si="3"/>
        <v>0</v>
      </c>
      <c r="O34" s="41">
        <f t="shared" si="4"/>
        <v>0</v>
      </c>
      <c r="P34" s="40">
        <f t="shared" si="5"/>
        <v>0</v>
      </c>
      <c r="Q34" s="178"/>
    </row>
    <row r="35" spans="1:17" ht="25.5" customHeight="1">
      <c r="A35" s="258" t="s">
        <v>492</v>
      </c>
      <c r="B35" s="232"/>
      <c r="C35" s="112"/>
      <c r="D35" s="113"/>
      <c r="E35" s="113"/>
      <c r="F35" s="259">
        <f t="shared" si="0"/>
        <v>0</v>
      </c>
      <c r="G35" s="260"/>
      <c r="H35" s="114"/>
      <c r="I35" s="115"/>
      <c r="J35" s="261">
        <f t="shared" si="1"/>
        <v>0</v>
      </c>
      <c r="K35" s="262"/>
      <c r="L35" s="263">
        <f t="shared" si="2"/>
        <v>0</v>
      </c>
      <c r="M35" s="262"/>
      <c r="N35" s="42">
        <f t="shared" si="3"/>
        <v>0</v>
      </c>
      <c r="O35" s="41">
        <f t="shared" si="4"/>
        <v>0</v>
      </c>
      <c r="P35" s="40">
        <f t="shared" si="5"/>
        <v>0</v>
      </c>
      <c r="Q35" s="178"/>
    </row>
    <row r="36" spans="1:17" ht="25.5" customHeight="1">
      <c r="A36" s="258" t="s">
        <v>491</v>
      </c>
      <c r="B36" s="232"/>
      <c r="C36" s="112"/>
      <c r="D36" s="113"/>
      <c r="E36" s="113"/>
      <c r="F36" s="259">
        <f t="shared" si="0"/>
        <v>0</v>
      </c>
      <c r="G36" s="260"/>
      <c r="H36" s="114"/>
      <c r="I36" s="115"/>
      <c r="J36" s="261">
        <f t="shared" si="1"/>
        <v>0</v>
      </c>
      <c r="K36" s="262"/>
      <c r="L36" s="263">
        <f t="shared" si="2"/>
        <v>0</v>
      </c>
      <c r="M36" s="262"/>
      <c r="N36" s="42">
        <f t="shared" si="3"/>
        <v>0</v>
      </c>
      <c r="O36" s="41">
        <f t="shared" si="4"/>
        <v>0</v>
      </c>
      <c r="P36" s="40">
        <f t="shared" si="5"/>
        <v>0</v>
      </c>
      <c r="Q36" s="178"/>
    </row>
    <row r="37" spans="1:17" ht="25.5" customHeight="1">
      <c r="A37" s="258" t="s">
        <v>490</v>
      </c>
      <c r="B37" s="232"/>
      <c r="C37" s="112"/>
      <c r="D37" s="113"/>
      <c r="E37" s="113"/>
      <c r="F37" s="259">
        <f t="shared" si="0"/>
        <v>0</v>
      </c>
      <c r="G37" s="260"/>
      <c r="H37" s="114"/>
      <c r="I37" s="115"/>
      <c r="J37" s="261">
        <f t="shared" si="1"/>
        <v>0</v>
      </c>
      <c r="K37" s="262"/>
      <c r="L37" s="263">
        <f t="shared" si="2"/>
        <v>0</v>
      </c>
      <c r="M37" s="262"/>
      <c r="N37" s="42">
        <f t="shared" si="3"/>
        <v>0</v>
      </c>
      <c r="O37" s="41">
        <f t="shared" si="4"/>
        <v>0</v>
      </c>
      <c r="P37" s="40">
        <f t="shared" si="5"/>
        <v>0</v>
      </c>
      <c r="Q37" s="178"/>
    </row>
    <row r="38" spans="1:17" ht="25.5" customHeight="1">
      <c r="A38" s="258" t="s">
        <v>489</v>
      </c>
      <c r="B38" s="232"/>
      <c r="C38" s="112"/>
      <c r="D38" s="113"/>
      <c r="E38" s="113"/>
      <c r="F38" s="259">
        <f t="shared" si="0"/>
        <v>0</v>
      </c>
      <c r="G38" s="260"/>
      <c r="H38" s="114"/>
      <c r="I38" s="115"/>
      <c r="J38" s="261">
        <f t="shared" si="1"/>
        <v>0</v>
      </c>
      <c r="K38" s="262"/>
      <c r="L38" s="263">
        <f t="shared" si="2"/>
        <v>0</v>
      </c>
      <c r="M38" s="262"/>
      <c r="N38" s="42">
        <f t="shared" si="3"/>
        <v>0</v>
      </c>
      <c r="O38" s="41">
        <f t="shared" si="4"/>
        <v>0</v>
      </c>
      <c r="P38" s="40">
        <f t="shared" si="5"/>
        <v>0</v>
      </c>
      <c r="Q38" s="178">
        <v>200</v>
      </c>
    </row>
    <row r="39" spans="1:17" ht="25.5" customHeight="1">
      <c r="A39" s="258" t="s">
        <v>488</v>
      </c>
      <c r="B39" s="232"/>
      <c r="C39" s="112"/>
      <c r="D39" s="113"/>
      <c r="E39" s="113"/>
      <c r="F39" s="259">
        <f t="shared" si="0"/>
        <v>0</v>
      </c>
      <c r="G39" s="260"/>
      <c r="H39" s="114"/>
      <c r="I39" s="115"/>
      <c r="J39" s="261">
        <f t="shared" si="1"/>
        <v>0</v>
      </c>
      <c r="K39" s="262"/>
      <c r="L39" s="263">
        <f t="shared" si="2"/>
        <v>0</v>
      </c>
      <c r="M39" s="262"/>
      <c r="N39" s="42">
        <f t="shared" si="3"/>
        <v>0</v>
      </c>
      <c r="O39" s="41">
        <f t="shared" si="4"/>
        <v>0</v>
      </c>
      <c r="P39" s="40">
        <f t="shared" si="5"/>
        <v>0</v>
      </c>
      <c r="Q39" s="178"/>
    </row>
    <row r="40" spans="1:17" ht="25.5" customHeight="1">
      <c r="A40" s="258" t="s">
        <v>487</v>
      </c>
      <c r="B40" s="232"/>
      <c r="C40" s="112"/>
      <c r="D40" s="113"/>
      <c r="E40" s="113"/>
      <c r="F40" s="259">
        <f t="shared" si="0"/>
        <v>0</v>
      </c>
      <c r="G40" s="260"/>
      <c r="H40" s="114"/>
      <c r="I40" s="115"/>
      <c r="J40" s="261">
        <f t="shared" si="1"/>
        <v>0</v>
      </c>
      <c r="K40" s="262"/>
      <c r="L40" s="263">
        <f t="shared" si="2"/>
        <v>0</v>
      </c>
      <c r="M40" s="262"/>
      <c r="N40" s="42">
        <f t="shared" si="3"/>
        <v>0</v>
      </c>
      <c r="O40" s="41">
        <f t="shared" si="4"/>
        <v>0</v>
      </c>
      <c r="P40" s="40">
        <f t="shared" si="5"/>
        <v>0</v>
      </c>
      <c r="Q40" s="178"/>
    </row>
    <row r="41" spans="1:17" ht="25.5" customHeight="1">
      <c r="A41" s="258" t="s">
        <v>486</v>
      </c>
      <c r="B41" s="232"/>
      <c r="C41" s="112"/>
      <c r="D41" s="113"/>
      <c r="E41" s="113"/>
      <c r="F41" s="259">
        <f t="shared" si="0"/>
        <v>0</v>
      </c>
      <c r="G41" s="260"/>
      <c r="H41" s="114"/>
      <c r="I41" s="115"/>
      <c r="J41" s="261">
        <f t="shared" si="1"/>
        <v>0</v>
      </c>
      <c r="K41" s="262"/>
      <c r="L41" s="263">
        <f t="shared" si="2"/>
        <v>0</v>
      </c>
      <c r="M41" s="262"/>
      <c r="N41" s="42">
        <f t="shared" si="3"/>
        <v>0</v>
      </c>
      <c r="O41" s="41">
        <f t="shared" si="4"/>
        <v>0</v>
      </c>
      <c r="P41" s="40">
        <f t="shared" si="5"/>
        <v>0</v>
      </c>
      <c r="Q41" s="178"/>
    </row>
    <row r="42" spans="1:17" ht="25.5" customHeight="1">
      <c r="A42" s="258" t="s">
        <v>485</v>
      </c>
      <c r="B42" s="232"/>
      <c r="C42" s="112"/>
      <c r="D42" s="113"/>
      <c r="E42" s="113"/>
      <c r="F42" s="259">
        <f t="shared" si="0"/>
        <v>0</v>
      </c>
      <c r="G42" s="260"/>
      <c r="H42" s="114"/>
      <c r="I42" s="115"/>
      <c r="J42" s="261">
        <f t="shared" si="1"/>
        <v>0</v>
      </c>
      <c r="K42" s="262"/>
      <c r="L42" s="263">
        <f t="shared" si="2"/>
        <v>0</v>
      </c>
      <c r="M42" s="262"/>
      <c r="N42" s="42">
        <f t="shared" si="3"/>
        <v>0</v>
      </c>
      <c r="O42" s="41">
        <f t="shared" si="4"/>
        <v>0</v>
      </c>
      <c r="P42" s="40">
        <f t="shared" si="5"/>
        <v>0</v>
      </c>
      <c r="Q42" s="178"/>
    </row>
    <row r="43" spans="1:17" ht="25.5" customHeight="1" thickBot="1">
      <c r="A43" s="271" t="s">
        <v>484</v>
      </c>
      <c r="B43" s="272"/>
      <c r="C43" s="112"/>
      <c r="D43" s="113"/>
      <c r="E43" s="113"/>
      <c r="F43" s="259">
        <f t="shared" si="0"/>
        <v>0</v>
      </c>
      <c r="G43" s="260"/>
      <c r="H43" s="114"/>
      <c r="I43" s="115"/>
      <c r="J43" s="261">
        <f t="shared" si="1"/>
        <v>0</v>
      </c>
      <c r="K43" s="262"/>
      <c r="L43" s="263">
        <f t="shared" si="2"/>
        <v>0</v>
      </c>
      <c r="M43" s="262"/>
      <c r="N43" s="42">
        <f t="shared" si="3"/>
        <v>0</v>
      </c>
      <c r="O43" s="41">
        <f t="shared" si="4"/>
        <v>0</v>
      </c>
      <c r="P43" s="40">
        <f t="shared" si="5"/>
        <v>0</v>
      </c>
    </row>
    <row r="44" spans="1:17" ht="25.5" customHeight="1" thickTop="1" thickBot="1">
      <c r="A44" s="264" t="s">
        <v>483</v>
      </c>
      <c r="B44" s="265"/>
      <c r="C44" s="39">
        <f>SUM(C13:C43)</f>
        <v>5</v>
      </c>
      <c r="D44" s="38">
        <f>SUM(D13:D43)</f>
        <v>6</v>
      </c>
      <c r="E44" s="38">
        <f>SUM(E13:E43)</f>
        <v>8</v>
      </c>
      <c r="F44" s="266">
        <f>SUM(F13:G43)</f>
        <v>19</v>
      </c>
      <c r="G44" s="267"/>
      <c r="H44" s="37">
        <f>SUM(H13:H43)</f>
        <v>3</v>
      </c>
      <c r="I44" s="36">
        <f>SUM(I13:I43)</f>
        <v>2</v>
      </c>
      <c r="J44" s="268">
        <f>SUM(J13:K43)</f>
        <v>5</v>
      </c>
      <c r="K44" s="269"/>
      <c r="L44" s="270">
        <f>SUM(L13:M43)</f>
        <v>24</v>
      </c>
      <c r="M44" s="269"/>
      <c r="N44" s="35">
        <f>SUM(N13:N43)</f>
        <v>3800</v>
      </c>
      <c r="O44" s="34">
        <f>SUM(O13:O43)</f>
        <v>5700</v>
      </c>
      <c r="P44" s="33">
        <f t="shared" si="5"/>
        <v>9500</v>
      </c>
    </row>
    <row r="45" spans="1:17" ht="18.75" customHeight="1">
      <c r="A45" s="32"/>
      <c r="B45" s="32"/>
      <c r="C45" s="32"/>
      <c r="D45" s="32"/>
      <c r="E45" s="32"/>
      <c r="F45" s="32"/>
      <c r="G45" s="32"/>
      <c r="H45" s="32"/>
      <c r="I45" s="32"/>
      <c r="J45" s="32"/>
      <c r="K45" s="32"/>
      <c r="L45" s="32"/>
      <c r="M45" s="32"/>
      <c r="N45" s="32"/>
      <c r="O45" s="32"/>
      <c r="P45" s="32"/>
    </row>
    <row r="46" spans="1:17" ht="18.75" customHeight="1">
      <c r="A46" s="32"/>
      <c r="B46" s="32"/>
      <c r="C46" s="32"/>
      <c r="D46" s="32"/>
      <c r="E46" s="32"/>
      <c r="F46" s="32"/>
      <c r="G46" s="32"/>
      <c r="H46" s="32"/>
      <c r="I46" s="32"/>
      <c r="J46" s="32"/>
      <c r="K46" s="32"/>
      <c r="L46" s="32"/>
      <c r="M46" s="32"/>
      <c r="N46" s="32"/>
      <c r="O46" s="32"/>
      <c r="P46" s="32"/>
    </row>
    <row r="47" spans="1:17" ht="18.75" customHeight="1">
      <c r="A47" s="32"/>
      <c r="B47" s="32"/>
      <c r="C47" s="32"/>
      <c r="D47" s="32"/>
      <c r="E47" s="32"/>
      <c r="F47" s="32"/>
      <c r="G47" s="32"/>
      <c r="H47" s="32"/>
      <c r="I47" s="32"/>
      <c r="J47" s="32"/>
      <c r="K47" s="32"/>
      <c r="L47" s="32"/>
      <c r="M47" s="32"/>
      <c r="N47" s="32"/>
      <c r="O47" s="32"/>
      <c r="P47" s="32"/>
    </row>
    <row r="48" spans="1:17" ht="18.75" customHeight="1">
      <c r="A48" s="32"/>
      <c r="B48" s="32"/>
      <c r="C48" s="32"/>
      <c r="D48" s="32"/>
      <c r="E48" s="32"/>
      <c r="F48" s="32"/>
      <c r="G48" s="32"/>
      <c r="H48" s="32"/>
      <c r="I48" s="32"/>
      <c r="J48" s="32"/>
      <c r="K48" s="32"/>
      <c r="L48" s="32"/>
      <c r="M48" s="32"/>
      <c r="N48" s="32"/>
      <c r="O48" s="32"/>
      <c r="P48" s="32"/>
    </row>
    <row r="49" spans="1:16" ht="18.75" customHeight="1">
      <c r="A49" s="32"/>
      <c r="B49" s="32"/>
      <c r="C49" s="32"/>
      <c r="D49" s="32"/>
      <c r="E49" s="32"/>
      <c r="F49" s="32"/>
      <c r="G49" s="32"/>
      <c r="H49" s="32"/>
      <c r="I49" s="32"/>
      <c r="J49" s="32"/>
      <c r="K49" s="32"/>
      <c r="L49" s="32"/>
      <c r="M49" s="32"/>
      <c r="N49" s="32"/>
      <c r="O49" s="32"/>
      <c r="P49" s="32"/>
    </row>
    <row r="50" spans="1:16" ht="18.75" customHeight="1">
      <c r="A50" s="32"/>
      <c r="B50" s="32"/>
      <c r="C50" s="32"/>
      <c r="D50" s="32"/>
      <c r="E50" s="32"/>
      <c r="F50" s="32"/>
      <c r="G50" s="32"/>
      <c r="H50" s="32"/>
      <c r="I50" s="32"/>
      <c r="J50" s="32"/>
      <c r="K50" s="32"/>
      <c r="L50" s="32"/>
      <c r="M50" s="32"/>
      <c r="N50" s="32"/>
      <c r="O50" s="32"/>
      <c r="P50" s="32"/>
    </row>
    <row r="51" spans="1:16" ht="18.75" customHeight="1">
      <c r="A51" s="32"/>
      <c r="B51" s="32"/>
      <c r="C51" s="32"/>
      <c r="D51" s="32"/>
      <c r="E51" s="32"/>
      <c r="F51" s="32"/>
      <c r="G51" s="32"/>
      <c r="H51" s="32"/>
      <c r="I51" s="32"/>
      <c r="J51" s="32"/>
      <c r="K51" s="32"/>
      <c r="L51" s="32"/>
      <c r="M51" s="32"/>
      <c r="N51" s="32"/>
      <c r="O51" s="32"/>
      <c r="P51" s="32"/>
    </row>
    <row r="52" spans="1:16" ht="18.75" customHeight="1">
      <c r="A52" s="32"/>
      <c r="B52" s="32"/>
      <c r="C52" s="32"/>
      <c r="D52" s="32"/>
      <c r="E52" s="32"/>
      <c r="F52" s="32"/>
      <c r="G52" s="32"/>
      <c r="H52" s="32"/>
      <c r="I52" s="32"/>
      <c r="J52" s="32"/>
      <c r="K52" s="32"/>
      <c r="L52" s="32"/>
      <c r="M52" s="32"/>
      <c r="N52" s="32"/>
      <c r="O52" s="32"/>
      <c r="P52" s="32"/>
    </row>
    <row r="53" spans="1:16" ht="18.75" customHeight="1">
      <c r="A53" s="32"/>
      <c r="B53" s="32"/>
      <c r="C53" s="32"/>
      <c r="D53" s="32"/>
      <c r="E53" s="32"/>
      <c r="F53" s="32"/>
      <c r="G53" s="32"/>
      <c r="H53" s="32"/>
      <c r="I53" s="32"/>
      <c r="J53" s="32"/>
      <c r="K53" s="32"/>
      <c r="L53" s="32"/>
      <c r="M53" s="32"/>
      <c r="N53" s="32"/>
      <c r="O53" s="32"/>
      <c r="P53" s="32"/>
    </row>
    <row r="54" spans="1:16" ht="18.75" customHeight="1">
      <c r="A54" s="32"/>
      <c r="B54" s="32"/>
      <c r="C54" s="32"/>
      <c r="D54" s="32"/>
      <c r="E54" s="32"/>
      <c r="F54" s="32"/>
      <c r="G54" s="32"/>
      <c r="H54" s="32"/>
      <c r="I54" s="32"/>
      <c r="J54" s="32"/>
      <c r="K54" s="32"/>
      <c r="L54" s="32"/>
      <c r="M54" s="32"/>
      <c r="N54" s="32"/>
      <c r="O54" s="32"/>
      <c r="P54" s="32"/>
    </row>
    <row r="55" spans="1:16" ht="18.75" customHeight="1"/>
    <row r="56" spans="1:16" ht="18.75" customHeight="1"/>
    <row r="57" spans="1:16" ht="18.75" customHeight="1"/>
    <row r="58" spans="1:16" ht="18.75" customHeight="1"/>
    <row r="59" spans="1:16" ht="18.75" customHeight="1"/>
    <row r="60" spans="1:16" ht="18.75" customHeight="1"/>
    <row r="61" spans="1:16" ht="18.75" customHeight="1"/>
    <row r="62" spans="1:16" ht="18.75" customHeight="1"/>
  </sheetData>
  <mergeCells count="159">
    <mergeCell ref="A44:B44"/>
    <mergeCell ref="F44:G44"/>
    <mergeCell ref="J44:K44"/>
    <mergeCell ref="L44:M44"/>
    <mergeCell ref="A42:B42"/>
    <mergeCell ref="F42:G42"/>
    <mergeCell ref="J42:K42"/>
    <mergeCell ref="L42:M42"/>
    <mergeCell ref="A43:B43"/>
    <mergeCell ref="F43:G43"/>
    <mergeCell ref="A38:B38"/>
    <mergeCell ref="F38:G38"/>
    <mergeCell ref="J38:K38"/>
    <mergeCell ref="L38:M38"/>
    <mergeCell ref="A39:B39"/>
    <mergeCell ref="F39:G39"/>
    <mergeCell ref="J39:K39"/>
    <mergeCell ref="L39:M39"/>
    <mergeCell ref="J43:K43"/>
    <mergeCell ref="L43:M43"/>
    <mergeCell ref="A40:B40"/>
    <mergeCell ref="F40:G40"/>
    <mergeCell ref="J40:K40"/>
    <mergeCell ref="L40:M40"/>
    <mergeCell ref="A41:B41"/>
    <mergeCell ref="F41:G41"/>
    <mergeCell ref="J41:K41"/>
    <mergeCell ref="L41:M41"/>
    <mergeCell ref="A35:B35"/>
    <mergeCell ref="F35:G35"/>
    <mergeCell ref="J35:K35"/>
    <mergeCell ref="L35:M35"/>
    <mergeCell ref="A36:B36"/>
    <mergeCell ref="F36:G36"/>
    <mergeCell ref="J36:K36"/>
    <mergeCell ref="L36:M36"/>
    <mergeCell ref="A37:B37"/>
    <mergeCell ref="F37:G37"/>
    <mergeCell ref="J37:K37"/>
    <mergeCell ref="L37:M37"/>
    <mergeCell ref="A32:B32"/>
    <mergeCell ref="F32:G32"/>
    <mergeCell ref="J32:K32"/>
    <mergeCell ref="L32:M32"/>
    <mergeCell ref="A33:B33"/>
    <mergeCell ref="F33:G33"/>
    <mergeCell ref="J33:K33"/>
    <mergeCell ref="L33:M33"/>
    <mergeCell ref="A34:B34"/>
    <mergeCell ref="F34:G34"/>
    <mergeCell ref="J34:K34"/>
    <mergeCell ref="L34:M34"/>
    <mergeCell ref="A29:B29"/>
    <mergeCell ref="F29:G29"/>
    <mergeCell ref="J29:K29"/>
    <mergeCell ref="L29:M29"/>
    <mergeCell ref="A30:B30"/>
    <mergeCell ref="F30:G30"/>
    <mergeCell ref="J30:K30"/>
    <mergeCell ref="L30:M30"/>
    <mergeCell ref="A31:B31"/>
    <mergeCell ref="F31:G31"/>
    <mergeCell ref="J31:K31"/>
    <mergeCell ref="L31:M31"/>
    <mergeCell ref="A26:B26"/>
    <mergeCell ref="F26:G26"/>
    <mergeCell ref="J26:K26"/>
    <mergeCell ref="L26:M26"/>
    <mergeCell ref="A27:B27"/>
    <mergeCell ref="F27:G27"/>
    <mergeCell ref="J27:K27"/>
    <mergeCell ref="L27:M27"/>
    <mergeCell ref="A28:B28"/>
    <mergeCell ref="F28:G28"/>
    <mergeCell ref="J28:K28"/>
    <mergeCell ref="L28:M28"/>
    <mergeCell ref="A23:B23"/>
    <mergeCell ref="F23:G23"/>
    <mergeCell ref="J23:K23"/>
    <mergeCell ref="L23:M23"/>
    <mergeCell ref="A24:B24"/>
    <mergeCell ref="F24:G24"/>
    <mergeCell ref="J24:K24"/>
    <mergeCell ref="L24:M24"/>
    <mergeCell ref="A25:B25"/>
    <mergeCell ref="F25:G25"/>
    <mergeCell ref="J25:K25"/>
    <mergeCell ref="L25:M25"/>
    <mergeCell ref="A20:B20"/>
    <mergeCell ref="F20:G20"/>
    <mergeCell ref="J20:K20"/>
    <mergeCell ref="L20:M20"/>
    <mergeCell ref="A21:B21"/>
    <mergeCell ref="F21:G21"/>
    <mergeCell ref="J21:K21"/>
    <mergeCell ref="L21:M21"/>
    <mergeCell ref="A22:B22"/>
    <mergeCell ref="F22:G22"/>
    <mergeCell ref="J22:K22"/>
    <mergeCell ref="L22:M22"/>
    <mergeCell ref="L16:M16"/>
    <mergeCell ref="J15:K15"/>
    <mergeCell ref="L15:M15"/>
    <mergeCell ref="A18:B18"/>
    <mergeCell ref="F18:G18"/>
    <mergeCell ref="J18:K18"/>
    <mergeCell ref="L18:M18"/>
    <mergeCell ref="A19:B19"/>
    <mergeCell ref="F19:G19"/>
    <mergeCell ref="J19:K19"/>
    <mergeCell ref="L19:M19"/>
    <mergeCell ref="C10:M10"/>
    <mergeCell ref="N10:P10"/>
    <mergeCell ref="C11:G11"/>
    <mergeCell ref="H11:K11"/>
    <mergeCell ref="L11:M12"/>
    <mergeCell ref="R6:T8"/>
    <mergeCell ref="U6:V6"/>
    <mergeCell ref="A17:B17"/>
    <mergeCell ref="F17:G17"/>
    <mergeCell ref="J17:K17"/>
    <mergeCell ref="L17:M17"/>
    <mergeCell ref="A14:B14"/>
    <mergeCell ref="F14:G14"/>
    <mergeCell ref="J14:K14"/>
    <mergeCell ref="L14:M14"/>
    <mergeCell ref="A15:B15"/>
    <mergeCell ref="F15:G15"/>
    <mergeCell ref="A13:B13"/>
    <mergeCell ref="F13:G13"/>
    <mergeCell ref="J13:K13"/>
    <mergeCell ref="L13:M13"/>
    <mergeCell ref="A16:B16"/>
    <mergeCell ref="F16:G16"/>
    <mergeCell ref="J16:K16"/>
    <mergeCell ref="U8:V8"/>
    <mergeCell ref="W8:Y8"/>
    <mergeCell ref="N11:N12"/>
    <mergeCell ref="O11:O12"/>
    <mergeCell ref="P11:P12"/>
    <mergeCell ref="F12:G12"/>
    <mergeCell ref="J12:K12"/>
    <mergeCell ref="A1:P2"/>
    <mergeCell ref="A3:D3"/>
    <mergeCell ref="A6:B8"/>
    <mergeCell ref="C6:D6"/>
    <mergeCell ref="W6:AI6"/>
    <mergeCell ref="C7:D7"/>
    <mergeCell ref="E7:P7"/>
    <mergeCell ref="U7:V7"/>
    <mergeCell ref="W7:AI7"/>
    <mergeCell ref="C8:D8"/>
    <mergeCell ref="E8:I8"/>
    <mergeCell ref="J8:L8"/>
    <mergeCell ref="E6:P6"/>
    <mergeCell ref="M8:P8"/>
    <mergeCell ref="Z8:AD8"/>
    <mergeCell ref="AE8:AI8"/>
    <mergeCell ref="A10:B12"/>
  </mergeCells>
  <phoneticPr fontId="1"/>
  <printOptions horizontalCentered="1"/>
  <pageMargins left="0.31496062992125984" right="0.31496062992125984" top="0.55118110236220474" bottom="0.55118110236220474"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5CC89-1F64-41BB-8A1F-D9BD3481E9A7}">
  <sheetPr codeName="Sheet6">
    <tabColor theme="9"/>
  </sheetPr>
  <dimension ref="A1:W69"/>
  <sheetViews>
    <sheetView view="pageBreakPreview" zoomScale="85" zoomScaleNormal="100" zoomScaleSheetLayoutView="85" workbookViewId="0"/>
  </sheetViews>
  <sheetFormatPr defaultColWidth="8.59765625" defaultRowHeight="13.2"/>
  <cols>
    <col min="1" max="1" width="7.69921875" style="31" customWidth="1"/>
    <col min="2" max="2" width="5.19921875" style="31" customWidth="1"/>
    <col min="3" max="4" width="5.69921875" style="31" customWidth="1"/>
    <col min="5" max="7" width="8.19921875" style="31" customWidth="1"/>
    <col min="8" max="8" width="2.19921875" style="31" customWidth="1"/>
    <col min="9" max="9" width="3" style="31" customWidth="1"/>
    <col min="10" max="13" width="4.19921875" style="31" customWidth="1"/>
    <col min="14" max="17" width="3.59765625" style="31" customWidth="1"/>
    <col min="18" max="18" width="6.8984375" style="31" customWidth="1"/>
    <col min="19" max="16384" width="8.59765625" style="31"/>
  </cols>
  <sheetData>
    <row r="1" spans="1:23" ht="18.75" customHeight="1">
      <c r="A1" s="48" t="s">
        <v>609</v>
      </c>
      <c r="B1" s="48"/>
      <c r="C1" s="48"/>
      <c r="D1" s="48"/>
      <c r="E1" s="48"/>
      <c r="F1" s="48"/>
      <c r="G1" s="48"/>
      <c r="H1" s="48"/>
      <c r="I1" s="48"/>
      <c r="J1" s="48"/>
    </row>
    <row r="2" spans="1:23" ht="5.25" customHeight="1">
      <c r="A2" s="48"/>
      <c r="B2" s="48"/>
      <c r="C2" s="48"/>
      <c r="D2" s="48"/>
      <c r="E2" s="48"/>
      <c r="F2" s="48"/>
      <c r="G2" s="48"/>
      <c r="H2" s="48"/>
      <c r="I2" s="48"/>
      <c r="J2" s="48"/>
    </row>
    <row r="3" spans="1:23" ht="13.95" customHeight="1">
      <c r="A3" s="102"/>
      <c r="B3" s="102"/>
      <c r="C3" s="102"/>
      <c r="D3" s="102"/>
      <c r="E3" s="102"/>
      <c r="F3" s="102"/>
      <c r="G3" s="102"/>
      <c r="H3" s="102"/>
      <c r="I3" s="102"/>
      <c r="J3" s="102"/>
      <c r="K3" s="102"/>
      <c r="M3" s="120"/>
      <c r="N3" s="365">
        <f>入力表!D5</f>
        <v>45875</v>
      </c>
      <c r="O3" s="365"/>
      <c r="P3" s="365"/>
      <c r="Q3" s="365"/>
      <c r="R3" s="365"/>
    </row>
    <row r="4" spans="1:23" ht="17.25" customHeight="1">
      <c r="A4" s="48" t="s">
        <v>608</v>
      </c>
      <c r="B4" s="48"/>
      <c r="C4" s="99"/>
      <c r="D4" s="48"/>
      <c r="E4" s="48"/>
      <c r="F4" s="48"/>
      <c r="G4" s="48"/>
      <c r="H4" s="48"/>
      <c r="I4" s="48"/>
      <c r="J4" s="48"/>
      <c r="K4" s="48"/>
    </row>
    <row r="5" spans="1:23" ht="48.9" customHeight="1">
      <c r="A5" s="48"/>
      <c r="B5" s="48"/>
      <c r="C5" s="48"/>
      <c r="D5" s="48"/>
      <c r="F5" s="99" t="s">
        <v>571</v>
      </c>
      <c r="G5" s="98"/>
      <c r="H5" s="273" t="s">
        <v>607</v>
      </c>
      <c r="I5" s="273"/>
      <c r="J5" s="273"/>
      <c r="K5" s="273"/>
      <c r="L5" s="285" t="str">
        <f>入力表!D6</f>
        <v>小樽市花園町3条6丁目ジャングルコートA棟 三階 2020号室 Bルーム</v>
      </c>
      <c r="M5" s="285"/>
      <c r="N5" s="285"/>
      <c r="O5" s="285"/>
      <c r="P5" s="285"/>
      <c r="Q5" s="285"/>
      <c r="R5" s="285"/>
    </row>
    <row r="6" spans="1:23" ht="48.6" customHeight="1">
      <c r="A6" s="101"/>
      <c r="B6" s="100"/>
      <c r="C6" s="100"/>
      <c r="D6" s="100"/>
      <c r="E6" s="48"/>
      <c r="F6" s="99"/>
      <c r="G6" s="98"/>
      <c r="H6" s="273" t="s">
        <v>606</v>
      </c>
      <c r="I6" s="273"/>
      <c r="J6" s="273"/>
      <c r="K6" s="273"/>
      <c r="L6" s="286" t="str">
        <f>入力表!D7</f>
        <v>株式会社　小樽宿泊
代表取締役　小樽　太郎</v>
      </c>
      <c r="M6" s="286"/>
      <c r="N6" s="286"/>
      <c r="O6" s="286"/>
      <c r="P6" s="286"/>
      <c r="Q6" s="286"/>
      <c r="R6" s="286"/>
    </row>
    <row r="7" spans="1:23" ht="31.2" customHeight="1">
      <c r="A7" s="100"/>
      <c r="B7" s="100"/>
      <c r="C7" s="100"/>
      <c r="D7" s="100"/>
      <c r="E7" s="50"/>
      <c r="F7" s="99"/>
      <c r="G7" s="98"/>
      <c r="H7" s="273" t="s">
        <v>605</v>
      </c>
      <c r="I7" s="273"/>
      <c r="J7" s="273"/>
      <c r="K7" s="273"/>
      <c r="L7" s="287" t="str">
        <f>入力表!D8</f>
        <v>1234567890123</v>
      </c>
      <c r="M7" s="286"/>
      <c r="N7" s="286"/>
      <c r="O7" s="286"/>
      <c r="P7" s="286"/>
      <c r="Q7" s="286"/>
      <c r="R7" s="286"/>
    </row>
    <row r="8" spans="1:23" ht="7.5" customHeight="1">
      <c r="A8" s="96"/>
      <c r="B8" s="96"/>
      <c r="C8" s="215"/>
      <c r="D8" s="215"/>
      <c r="E8" s="215"/>
      <c r="F8" s="215"/>
      <c r="G8" s="215"/>
      <c r="H8" s="215"/>
      <c r="I8" s="215"/>
      <c r="J8" s="215"/>
      <c r="K8" s="215"/>
      <c r="L8" s="215"/>
      <c r="M8" s="215"/>
      <c r="N8" s="215"/>
      <c r="O8" s="215"/>
      <c r="P8" s="215"/>
      <c r="Q8" s="215"/>
      <c r="R8" s="215"/>
    </row>
    <row r="9" spans="1:23" ht="18.600000000000001" customHeight="1">
      <c r="A9" s="288" t="s">
        <v>604</v>
      </c>
      <c r="B9" s="288"/>
      <c r="C9" s="288"/>
      <c r="D9" s="288"/>
      <c r="E9" s="288"/>
      <c r="F9" s="288"/>
      <c r="G9" s="288"/>
      <c r="H9" s="288"/>
      <c r="I9" s="288"/>
      <c r="J9" s="288"/>
      <c r="K9" s="288"/>
      <c r="L9" s="288"/>
      <c r="M9" s="288"/>
      <c r="N9" s="288"/>
      <c r="O9" s="288"/>
      <c r="P9" s="288"/>
      <c r="Q9" s="288"/>
      <c r="R9" s="288"/>
    </row>
    <row r="10" spans="1:23" ht="7.5" customHeight="1">
      <c r="A10" s="48"/>
      <c r="B10" s="48"/>
      <c r="C10" s="48"/>
      <c r="D10" s="48"/>
      <c r="E10" s="48"/>
      <c r="F10" s="48"/>
      <c r="G10" s="48"/>
      <c r="H10" s="48"/>
      <c r="I10" s="48"/>
      <c r="J10" s="48"/>
    </row>
    <row r="11" spans="1:23" ht="22.5" customHeight="1">
      <c r="A11" s="286" t="s">
        <v>603</v>
      </c>
      <c r="B11" s="286"/>
      <c r="C11" s="286"/>
      <c r="D11" s="286"/>
      <c r="E11" s="286"/>
      <c r="F11" s="286"/>
      <c r="G11" s="286"/>
      <c r="H11" s="286"/>
      <c r="I11" s="286"/>
      <c r="J11" s="286"/>
      <c r="K11" s="286"/>
      <c r="L11" s="286"/>
      <c r="M11" s="286"/>
      <c r="N11" s="286"/>
      <c r="O11" s="286"/>
      <c r="P11" s="286"/>
      <c r="Q11" s="286"/>
      <c r="R11" s="286"/>
      <c r="W11" s="97"/>
    </row>
    <row r="12" spans="1:23" ht="11.25" customHeight="1" thickBot="1">
      <c r="A12" s="96"/>
      <c r="B12" s="96"/>
      <c r="C12" s="96"/>
      <c r="D12" s="96"/>
      <c r="E12" s="96"/>
      <c r="F12" s="96"/>
      <c r="G12" s="96"/>
      <c r="H12" s="96"/>
      <c r="I12" s="96"/>
      <c r="J12" s="96"/>
      <c r="K12" s="96"/>
      <c r="L12" s="96"/>
      <c r="M12" s="96"/>
      <c r="N12" s="96"/>
      <c r="O12" s="96"/>
      <c r="P12" s="96"/>
      <c r="Q12" s="96"/>
      <c r="R12" s="96"/>
    </row>
    <row r="13" spans="1:23" ht="17.25" customHeight="1">
      <c r="A13" s="289" t="s">
        <v>533</v>
      </c>
      <c r="B13" s="231"/>
      <c r="C13" s="231"/>
      <c r="D13" s="231" t="s">
        <v>602</v>
      </c>
      <c r="E13" s="231"/>
      <c r="F13" s="241" t="str">
        <f>入力表!D11</f>
        <v>小樽市サンプルサンプルサンプルサンプル</v>
      </c>
      <c r="G13" s="241"/>
      <c r="H13" s="241"/>
      <c r="I13" s="241"/>
      <c r="J13" s="241"/>
      <c r="K13" s="241"/>
      <c r="L13" s="241"/>
      <c r="M13" s="241"/>
      <c r="N13" s="241"/>
      <c r="O13" s="241"/>
      <c r="P13" s="241"/>
      <c r="Q13" s="241"/>
      <c r="R13" s="242"/>
    </row>
    <row r="14" spans="1:23" ht="17.25" customHeight="1">
      <c r="A14" s="258"/>
      <c r="B14" s="232"/>
      <c r="C14" s="232"/>
      <c r="D14" s="232" t="s">
        <v>601</v>
      </c>
      <c r="E14" s="232"/>
      <c r="F14" s="233" t="str">
        <f>入力表!D12</f>
        <v>アーバンホテル小樽</v>
      </c>
      <c r="G14" s="233"/>
      <c r="H14" s="233"/>
      <c r="I14" s="233"/>
      <c r="J14" s="233"/>
      <c r="K14" s="233"/>
      <c r="L14" s="233"/>
      <c r="M14" s="233"/>
      <c r="N14" s="233"/>
      <c r="O14" s="233"/>
      <c r="P14" s="233"/>
      <c r="Q14" s="233"/>
      <c r="R14" s="234"/>
    </row>
    <row r="15" spans="1:23" ht="17.25" customHeight="1" thickBot="1">
      <c r="A15" s="290"/>
      <c r="B15" s="235"/>
      <c r="C15" s="235"/>
      <c r="D15" s="235" t="s">
        <v>530</v>
      </c>
      <c r="E15" s="235"/>
      <c r="F15" s="291" t="str">
        <f>入力表!D10</f>
        <v>旅館営業</v>
      </c>
      <c r="G15" s="292"/>
      <c r="H15" s="292"/>
      <c r="I15" s="230" t="s">
        <v>529</v>
      </c>
      <c r="J15" s="230"/>
      <c r="K15" s="230"/>
      <c r="L15" s="230"/>
      <c r="M15" s="230"/>
      <c r="N15" s="315" t="str">
        <f>入力表!D9</f>
        <v>011</v>
      </c>
      <c r="O15" s="230"/>
      <c r="P15" s="230"/>
      <c r="Q15" s="230"/>
      <c r="R15" s="316"/>
    </row>
    <row r="16" spans="1:23" ht="7.5" customHeight="1" thickBot="1">
      <c r="A16" s="48"/>
      <c r="B16" s="48"/>
      <c r="C16" s="48"/>
      <c r="D16" s="48"/>
      <c r="E16" s="48"/>
      <c r="F16" s="48"/>
      <c r="G16" s="48"/>
      <c r="H16" s="48"/>
      <c r="I16" s="48"/>
      <c r="J16" s="48"/>
    </row>
    <row r="17" spans="1:19" ht="24.6" customHeight="1">
      <c r="A17" s="245"/>
      <c r="B17" s="246"/>
      <c r="C17" s="317" t="s">
        <v>600</v>
      </c>
      <c r="D17" s="318"/>
      <c r="E17" s="318"/>
      <c r="F17" s="319"/>
      <c r="G17" s="320" t="s">
        <v>599</v>
      </c>
      <c r="H17" s="321"/>
      <c r="I17" s="322"/>
      <c r="J17" s="323" t="s">
        <v>598</v>
      </c>
      <c r="K17" s="324"/>
      <c r="L17" s="324"/>
      <c r="M17" s="325"/>
      <c r="N17" s="326" t="s">
        <v>597</v>
      </c>
      <c r="O17" s="327"/>
      <c r="P17" s="327"/>
      <c r="Q17" s="327"/>
      <c r="R17" s="328"/>
    </row>
    <row r="18" spans="1:19" ht="17.25" customHeight="1">
      <c r="A18" s="116"/>
      <c r="B18" s="117"/>
      <c r="C18" s="329" t="s">
        <v>596</v>
      </c>
      <c r="D18" s="330"/>
      <c r="E18" s="252" t="s">
        <v>595</v>
      </c>
      <c r="F18" s="223"/>
      <c r="G18" s="263">
        <f>月計表①!C44</f>
        <v>5</v>
      </c>
      <c r="H18" s="333"/>
      <c r="I18" s="262"/>
      <c r="J18" s="334">
        <v>300</v>
      </c>
      <c r="K18" s="335"/>
      <c r="L18" s="335"/>
      <c r="M18" s="336"/>
      <c r="N18" s="337">
        <f>G18*J18</f>
        <v>1500</v>
      </c>
      <c r="O18" s="338"/>
      <c r="P18" s="338"/>
      <c r="Q18" s="338"/>
      <c r="R18" s="339"/>
    </row>
    <row r="19" spans="1:19" ht="17.25" customHeight="1">
      <c r="A19" s="168" t="str">
        <f>"令和"&amp;入力表!D16</f>
        <v>令和7</v>
      </c>
      <c r="B19" s="155" t="s">
        <v>634</v>
      </c>
      <c r="C19" s="331"/>
      <c r="D19" s="332"/>
      <c r="E19" s="274" t="s">
        <v>594</v>
      </c>
      <c r="F19" s="275"/>
      <c r="G19" s="276">
        <f>月計表①!D44</f>
        <v>6</v>
      </c>
      <c r="H19" s="277"/>
      <c r="I19" s="278"/>
      <c r="J19" s="279">
        <v>400</v>
      </c>
      <c r="K19" s="280"/>
      <c r="L19" s="280"/>
      <c r="M19" s="281"/>
      <c r="N19" s="282">
        <f>G19*J19</f>
        <v>2400</v>
      </c>
      <c r="O19" s="283"/>
      <c r="P19" s="283"/>
      <c r="Q19" s="283"/>
      <c r="R19" s="284"/>
    </row>
    <row r="20" spans="1:19" ht="17.25" customHeight="1">
      <c r="A20" s="116"/>
      <c r="B20" s="117"/>
      <c r="C20" s="331"/>
      <c r="D20" s="332"/>
      <c r="E20" s="349" t="s">
        <v>593</v>
      </c>
      <c r="F20" s="350"/>
      <c r="G20" s="340"/>
      <c r="H20" s="341"/>
      <c r="I20" s="342"/>
      <c r="J20" s="343"/>
      <c r="K20" s="344"/>
      <c r="L20" s="344"/>
      <c r="M20" s="345"/>
      <c r="N20" s="346"/>
      <c r="O20" s="347"/>
      <c r="P20" s="347"/>
      <c r="Q20" s="347"/>
      <c r="R20" s="348"/>
    </row>
    <row r="21" spans="1:19" ht="17.25" customHeight="1" thickBot="1">
      <c r="A21" s="116">
        <f>入力表!D17</f>
        <v>12</v>
      </c>
      <c r="B21" s="167" t="s">
        <v>639</v>
      </c>
      <c r="C21" s="331"/>
      <c r="D21" s="332"/>
      <c r="E21" s="274" t="s">
        <v>592</v>
      </c>
      <c r="F21" s="275"/>
      <c r="G21" s="276">
        <f>月計表①!E44</f>
        <v>8</v>
      </c>
      <c r="H21" s="277"/>
      <c r="I21" s="278"/>
      <c r="J21" s="279">
        <v>700</v>
      </c>
      <c r="K21" s="280"/>
      <c r="L21" s="280"/>
      <c r="M21" s="281"/>
      <c r="N21" s="282">
        <f>G21*J21</f>
        <v>5600</v>
      </c>
      <c r="O21" s="283"/>
      <c r="P21" s="283"/>
      <c r="Q21" s="283"/>
      <c r="R21" s="284"/>
    </row>
    <row r="22" spans="1:19" ht="17.25" customHeight="1" thickTop="1">
      <c r="A22" s="116"/>
      <c r="B22" s="117"/>
      <c r="C22" s="293" t="s">
        <v>525</v>
      </c>
      <c r="D22" s="294"/>
      <c r="E22" s="294"/>
      <c r="F22" s="295"/>
      <c r="G22" s="296">
        <f>月計表①!F44</f>
        <v>19</v>
      </c>
      <c r="H22" s="297"/>
      <c r="I22" s="298"/>
      <c r="J22" s="299" t="s">
        <v>591</v>
      </c>
      <c r="K22" s="300"/>
      <c r="L22" s="300"/>
      <c r="M22" s="301"/>
      <c r="N22" s="306">
        <f>SUM(N18:R21)</f>
        <v>9500</v>
      </c>
      <c r="O22" s="307"/>
      <c r="P22" s="307"/>
      <c r="Q22" s="307"/>
      <c r="R22" s="308"/>
    </row>
    <row r="23" spans="1:19" ht="17.25" customHeight="1">
      <c r="A23" s="116"/>
      <c r="B23" s="117"/>
      <c r="C23" s="351" t="s">
        <v>524</v>
      </c>
      <c r="D23" s="352"/>
      <c r="E23" s="352"/>
      <c r="F23" s="353"/>
      <c r="G23" s="354">
        <f>月計表①!J44</f>
        <v>5</v>
      </c>
      <c r="H23" s="355"/>
      <c r="I23" s="356"/>
      <c r="J23" s="302"/>
      <c r="K23" s="302"/>
      <c r="L23" s="302"/>
      <c r="M23" s="303"/>
      <c r="N23" s="309"/>
      <c r="O23" s="310"/>
      <c r="P23" s="310"/>
      <c r="Q23" s="310"/>
      <c r="R23" s="311"/>
      <c r="S23" s="169"/>
    </row>
    <row r="24" spans="1:19" ht="17.25" customHeight="1" thickBot="1">
      <c r="A24" s="118"/>
      <c r="B24" s="119"/>
      <c r="C24" s="357" t="s">
        <v>590</v>
      </c>
      <c r="D24" s="358"/>
      <c r="E24" s="358"/>
      <c r="F24" s="359"/>
      <c r="G24" s="360">
        <f>G22+G23</f>
        <v>24</v>
      </c>
      <c r="H24" s="361"/>
      <c r="I24" s="362"/>
      <c r="J24" s="304"/>
      <c r="K24" s="304"/>
      <c r="L24" s="304"/>
      <c r="M24" s="305"/>
      <c r="N24" s="312"/>
      <c r="O24" s="313"/>
      <c r="P24" s="313"/>
      <c r="Q24" s="313"/>
      <c r="R24" s="314"/>
      <c r="S24" s="169">
        <v>200</v>
      </c>
    </row>
    <row r="25" spans="1:19" ht="7.5" customHeight="1" thickBot="1">
      <c r="A25" s="95"/>
      <c r="B25" s="95"/>
      <c r="C25" s="95"/>
      <c r="D25" s="215"/>
      <c r="E25" s="215"/>
      <c r="F25" s="215"/>
      <c r="G25" s="215"/>
      <c r="H25" s="215"/>
      <c r="I25" s="215"/>
      <c r="J25" s="363"/>
      <c r="K25" s="363"/>
      <c r="L25" s="363"/>
      <c r="M25" s="363"/>
      <c r="N25" s="363"/>
      <c r="O25" s="363"/>
      <c r="P25" s="363"/>
      <c r="Q25" s="363"/>
      <c r="R25" s="363"/>
      <c r="S25" s="169"/>
    </row>
    <row r="26" spans="1:19" ht="24.6" customHeight="1">
      <c r="A26" s="245"/>
      <c r="B26" s="246"/>
      <c r="C26" s="317" t="s">
        <v>600</v>
      </c>
      <c r="D26" s="318"/>
      <c r="E26" s="318"/>
      <c r="F26" s="319"/>
      <c r="G26" s="320" t="s">
        <v>599</v>
      </c>
      <c r="H26" s="321"/>
      <c r="I26" s="322"/>
      <c r="J26" s="323" t="s">
        <v>598</v>
      </c>
      <c r="K26" s="324"/>
      <c r="L26" s="324"/>
      <c r="M26" s="325"/>
      <c r="N26" s="364" t="s">
        <v>597</v>
      </c>
      <c r="O26" s="327"/>
      <c r="P26" s="327"/>
      <c r="Q26" s="327"/>
      <c r="R26" s="328"/>
      <c r="S26" s="169"/>
    </row>
    <row r="27" spans="1:19" ht="17.25" customHeight="1">
      <c r="A27" s="116"/>
      <c r="B27" s="117"/>
      <c r="C27" s="329" t="s">
        <v>596</v>
      </c>
      <c r="D27" s="330"/>
      <c r="E27" s="252" t="s">
        <v>595</v>
      </c>
      <c r="F27" s="223"/>
      <c r="G27" s="354"/>
      <c r="H27" s="355"/>
      <c r="I27" s="356"/>
      <c r="J27" s="334">
        <v>300</v>
      </c>
      <c r="K27" s="335"/>
      <c r="L27" s="335"/>
      <c r="M27" s="336"/>
      <c r="N27" s="337">
        <f>G27*J27</f>
        <v>0</v>
      </c>
      <c r="O27" s="338"/>
      <c r="P27" s="338"/>
      <c r="Q27" s="338"/>
      <c r="R27" s="339"/>
      <c r="S27" s="169"/>
    </row>
    <row r="28" spans="1:19" ht="17.25" customHeight="1">
      <c r="A28" s="168"/>
      <c r="B28" s="155" t="s">
        <v>634</v>
      </c>
      <c r="C28" s="331"/>
      <c r="D28" s="332"/>
      <c r="E28" s="274" t="s">
        <v>594</v>
      </c>
      <c r="F28" s="275"/>
      <c r="G28" s="276"/>
      <c r="H28" s="277"/>
      <c r="I28" s="278"/>
      <c r="J28" s="279">
        <v>400</v>
      </c>
      <c r="K28" s="280"/>
      <c r="L28" s="280"/>
      <c r="M28" s="281"/>
      <c r="N28" s="282">
        <f>G28*J28</f>
        <v>0</v>
      </c>
      <c r="O28" s="283"/>
      <c r="P28" s="283"/>
      <c r="Q28" s="283"/>
      <c r="R28" s="284"/>
      <c r="S28" s="169"/>
    </row>
    <row r="29" spans="1:19" ht="17.25" customHeight="1">
      <c r="A29" s="116"/>
      <c r="B29" s="117"/>
      <c r="C29" s="331"/>
      <c r="D29" s="332"/>
      <c r="E29" s="349" t="s">
        <v>593</v>
      </c>
      <c r="F29" s="350"/>
      <c r="G29" s="340"/>
      <c r="H29" s="341"/>
      <c r="I29" s="342"/>
      <c r="J29" s="343"/>
      <c r="K29" s="344"/>
      <c r="L29" s="344"/>
      <c r="M29" s="345"/>
      <c r="N29" s="346"/>
      <c r="O29" s="347"/>
      <c r="P29" s="347"/>
      <c r="Q29" s="347"/>
      <c r="R29" s="348"/>
      <c r="S29" s="169"/>
    </row>
    <row r="30" spans="1:19" ht="17.25" customHeight="1" thickBot="1">
      <c r="A30" s="116"/>
      <c r="B30" s="167" t="s">
        <v>639</v>
      </c>
      <c r="C30" s="331"/>
      <c r="D30" s="332"/>
      <c r="E30" s="274" t="s">
        <v>592</v>
      </c>
      <c r="F30" s="275"/>
      <c r="G30" s="276"/>
      <c r="H30" s="277"/>
      <c r="I30" s="278"/>
      <c r="J30" s="279">
        <v>700</v>
      </c>
      <c r="K30" s="280"/>
      <c r="L30" s="280"/>
      <c r="M30" s="281"/>
      <c r="N30" s="282">
        <f>G30*J30</f>
        <v>0</v>
      </c>
      <c r="O30" s="283"/>
      <c r="P30" s="283"/>
      <c r="Q30" s="283"/>
      <c r="R30" s="284"/>
      <c r="S30" s="169">
        <v>200</v>
      </c>
    </row>
    <row r="31" spans="1:19" ht="17.25" customHeight="1" thickTop="1">
      <c r="A31" s="116"/>
      <c r="B31" s="117"/>
      <c r="C31" s="293" t="s">
        <v>525</v>
      </c>
      <c r="D31" s="294"/>
      <c r="E31" s="294"/>
      <c r="F31" s="295"/>
      <c r="G31" s="296"/>
      <c r="H31" s="297"/>
      <c r="I31" s="298"/>
      <c r="J31" s="299" t="s">
        <v>591</v>
      </c>
      <c r="K31" s="300"/>
      <c r="L31" s="300"/>
      <c r="M31" s="301"/>
      <c r="N31" s="306">
        <f>SUM(N27:R30)</f>
        <v>0</v>
      </c>
      <c r="O31" s="307"/>
      <c r="P31" s="307"/>
      <c r="Q31" s="307"/>
      <c r="R31" s="308"/>
      <c r="S31" s="169"/>
    </row>
    <row r="32" spans="1:19" ht="17.25" customHeight="1">
      <c r="A32" s="116"/>
      <c r="B32" s="117"/>
      <c r="C32" s="351" t="s">
        <v>524</v>
      </c>
      <c r="D32" s="352"/>
      <c r="E32" s="352"/>
      <c r="F32" s="353"/>
      <c r="G32" s="354"/>
      <c r="H32" s="355"/>
      <c r="I32" s="356"/>
      <c r="J32" s="302"/>
      <c r="K32" s="302"/>
      <c r="L32" s="302"/>
      <c r="M32" s="303"/>
      <c r="N32" s="309"/>
      <c r="O32" s="310"/>
      <c r="P32" s="310"/>
      <c r="Q32" s="310"/>
      <c r="R32" s="311"/>
      <c r="S32" s="169"/>
    </row>
    <row r="33" spans="1:19" ht="17.25" customHeight="1" thickBot="1">
      <c r="A33" s="118"/>
      <c r="B33" s="119"/>
      <c r="C33" s="357" t="s">
        <v>590</v>
      </c>
      <c r="D33" s="358"/>
      <c r="E33" s="358"/>
      <c r="F33" s="359"/>
      <c r="G33" s="360"/>
      <c r="H33" s="361"/>
      <c r="I33" s="362"/>
      <c r="J33" s="304"/>
      <c r="K33" s="304"/>
      <c r="L33" s="304"/>
      <c r="M33" s="305"/>
      <c r="N33" s="312"/>
      <c r="O33" s="313"/>
      <c r="P33" s="313"/>
      <c r="Q33" s="313"/>
      <c r="R33" s="314"/>
      <c r="S33" s="169"/>
    </row>
    <row r="34" spans="1:19" ht="6" customHeight="1" thickBot="1">
      <c r="A34" s="48"/>
      <c r="B34" s="48"/>
      <c r="C34" s="48"/>
      <c r="D34" s="94"/>
      <c r="E34" s="94"/>
      <c r="F34" s="94"/>
      <c r="G34" s="94"/>
      <c r="H34" s="94"/>
      <c r="I34" s="94"/>
      <c r="J34" s="93"/>
      <c r="K34" s="93"/>
      <c r="L34" s="93"/>
      <c r="M34" s="93"/>
      <c r="N34" s="93"/>
      <c r="O34" s="93"/>
      <c r="P34" s="93"/>
      <c r="Q34" s="93"/>
      <c r="R34" s="93"/>
      <c r="S34" s="169"/>
    </row>
    <row r="35" spans="1:19" ht="24.6" customHeight="1">
      <c r="A35" s="245"/>
      <c r="B35" s="246"/>
      <c r="C35" s="317" t="s">
        <v>600</v>
      </c>
      <c r="D35" s="318"/>
      <c r="E35" s="318"/>
      <c r="F35" s="319"/>
      <c r="G35" s="320" t="s">
        <v>599</v>
      </c>
      <c r="H35" s="321"/>
      <c r="I35" s="322"/>
      <c r="J35" s="323" t="s">
        <v>598</v>
      </c>
      <c r="K35" s="324"/>
      <c r="L35" s="324"/>
      <c r="M35" s="325"/>
      <c r="N35" s="364" t="s">
        <v>597</v>
      </c>
      <c r="O35" s="327"/>
      <c r="P35" s="327"/>
      <c r="Q35" s="327"/>
      <c r="R35" s="328"/>
      <c r="S35" s="169"/>
    </row>
    <row r="36" spans="1:19" ht="17.25" customHeight="1">
      <c r="A36" s="116"/>
      <c r="B36" s="117"/>
      <c r="C36" s="329" t="s">
        <v>596</v>
      </c>
      <c r="D36" s="330"/>
      <c r="E36" s="252" t="s">
        <v>595</v>
      </c>
      <c r="F36" s="223"/>
      <c r="G36" s="354"/>
      <c r="H36" s="355"/>
      <c r="I36" s="356"/>
      <c r="J36" s="334">
        <v>300</v>
      </c>
      <c r="K36" s="335"/>
      <c r="L36" s="335"/>
      <c r="M36" s="336"/>
      <c r="N36" s="337">
        <f>G36*J36</f>
        <v>0</v>
      </c>
      <c r="O36" s="338"/>
      <c r="P36" s="338"/>
      <c r="Q36" s="338"/>
      <c r="R36" s="339"/>
      <c r="S36" s="169">
        <v>200</v>
      </c>
    </row>
    <row r="37" spans="1:19" ht="17.25" customHeight="1">
      <c r="A37" s="168"/>
      <c r="B37" s="155" t="s">
        <v>634</v>
      </c>
      <c r="C37" s="331"/>
      <c r="D37" s="332"/>
      <c r="E37" s="274" t="s">
        <v>594</v>
      </c>
      <c r="F37" s="275"/>
      <c r="G37" s="276"/>
      <c r="H37" s="277"/>
      <c r="I37" s="278"/>
      <c r="J37" s="279">
        <v>400</v>
      </c>
      <c r="K37" s="280"/>
      <c r="L37" s="280"/>
      <c r="M37" s="281"/>
      <c r="N37" s="282">
        <f>G37*J37</f>
        <v>0</v>
      </c>
      <c r="O37" s="283"/>
      <c r="P37" s="283"/>
      <c r="Q37" s="283"/>
      <c r="R37" s="284"/>
      <c r="S37" s="169"/>
    </row>
    <row r="38" spans="1:19" ht="17.25" customHeight="1">
      <c r="A38" s="116"/>
      <c r="B38" s="117"/>
      <c r="C38" s="331"/>
      <c r="D38" s="332"/>
      <c r="E38" s="349" t="s">
        <v>593</v>
      </c>
      <c r="F38" s="350"/>
      <c r="G38" s="340"/>
      <c r="H38" s="341"/>
      <c r="I38" s="342"/>
      <c r="J38" s="343"/>
      <c r="K38" s="344"/>
      <c r="L38" s="344"/>
      <c r="M38" s="345"/>
      <c r="N38" s="346"/>
      <c r="O38" s="347"/>
      <c r="P38" s="347"/>
      <c r="Q38" s="347"/>
      <c r="R38" s="348"/>
      <c r="S38" s="169"/>
    </row>
    <row r="39" spans="1:19" ht="17.25" customHeight="1" thickBot="1">
      <c r="A39" s="116"/>
      <c r="B39" s="167" t="s">
        <v>639</v>
      </c>
      <c r="C39" s="331"/>
      <c r="D39" s="332"/>
      <c r="E39" s="274" t="s">
        <v>592</v>
      </c>
      <c r="F39" s="275"/>
      <c r="G39" s="276"/>
      <c r="H39" s="277"/>
      <c r="I39" s="278"/>
      <c r="J39" s="279">
        <v>700</v>
      </c>
      <c r="K39" s="280"/>
      <c r="L39" s="280"/>
      <c r="M39" s="281"/>
      <c r="N39" s="282">
        <f>G39*J39</f>
        <v>0</v>
      </c>
      <c r="O39" s="283"/>
      <c r="P39" s="283"/>
      <c r="Q39" s="283"/>
      <c r="R39" s="284"/>
      <c r="S39" s="169"/>
    </row>
    <row r="40" spans="1:19" ht="17.25" customHeight="1" thickTop="1">
      <c r="A40" s="116"/>
      <c r="B40" s="117"/>
      <c r="C40" s="293" t="s">
        <v>525</v>
      </c>
      <c r="D40" s="294"/>
      <c r="E40" s="294"/>
      <c r="F40" s="295"/>
      <c r="G40" s="296"/>
      <c r="H40" s="297"/>
      <c r="I40" s="298"/>
      <c r="J40" s="299" t="s">
        <v>591</v>
      </c>
      <c r="K40" s="300"/>
      <c r="L40" s="300"/>
      <c r="M40" s="301"/>
      <c r="N40" s="306">
        <f>SUM(N36:R39)</f>
        <v>0</v>
      </c>
      <c r="O40" s="307"/>
      <c r="P40" s="307"/>
      <c r="Q40" s="307"/>
      <c r="R40" s="308"/>
      <c r="S40" s="169"/>
    </row>
    <row r="41" spans="1:19" ht="17.25" customHeight="1">
      <c r="A41" s="116"/>
      <c r="B41" s="117"/>
      <c r="C41" s="351" t="s">
        <v>524</v>
      </c>
      <c r="D41" s="352"/>
      <c r="E41" s="352"/>
      <c r="F41" s="353"/>
      <c r="G41" s="354"/>
      <c r="H41" s="355"/>
      <c r="I41" s="356"/>
      <c r="J41" s="302"/>
      <c r="K41" s="302"/>
      <c r="L41" s="302"/>
      <c r="M41" s="303"/>
      <c r="N41" s="309"/>
      <c r="O41" s="310"/>
      <c r="P41" s="310"/>
      <c r="Q41" s="310"/>
      <c r="R41" s="311"/>
      <c r="S41" s="169"/>
    </row>
    <row r="42" spans="1:19" ht="17.25" customHeight="1" thickBot="1">
      <c r="A42" s="118"/>
      <c r="B42" s="119"/>
      <c r="C42" s="357" t="s">
        <v>590</v>
      </c>
      <c r="D42" s="358"/>
      <c r="E42" s="358"/>
      <c r="F42" s="359"/>
      <c r="G42" s="360"/>
      <c r="H42" s="361"/>
      <c r="I42" s="362"/>
      <c r="J42" s="304"/>
      <c r="K42" s="304"/>
      <c r="L42" s="304"/>
      <c r="M42" s="305"/>
      <c r="N42" s="312"/>
      <c r="O42" s="313"/>
      <c r="P42" s="313"/>
      <c r="Q42" s="313"/>
      <c r="R42" s="314"/>
    </row>
    <row r="43" spans="1:19" ht="7.5" customHeight="1" thickBot="1">
      <c r="A43" s="92"/>
      <c r="B43" s="92"/>
      <c r="C43" s="50"/>
      <c r="D43" s="50"/>
      <c r="E43" s="50"/>
      <c r="F43" s="50"/>
      <c r="G43" s="91"/>
      <c r="H43" s="91"/>
      <c r="I43" s="91"/>
      <c r="J43" s="90"/>
      <c r="K43" s="90"/>
      <c r="L43" s="90"/>
      <c r="M43" s="90"/>
      <c r="N43" s="89"/>
      <c r="O43" s="89"/>
      <c r="P43" s="89"/>
      <c r="Q43" s="89"/>
      <c r="R43" s="89"/>
    </row>
    <row r="44" spans="1:19" ht="18.75" customHeight="1" thickBot="1">
      <c r="A44" s="92"/>
      <c r="B44" s="92"/>
      <c r="C44" s="366" t="s">
        <v>589</v>
      </c>
      <c r="D44" s="367"/>
      <c r="E44" s="367"/>
      <c r="F44" s="367"/>
      <c r="G44" s="367"/>
      <c r="H44" s="367"/>
      <c r="I44" s="367"/>
      <c r="J44" s="368">
        <f>N22+N31+N40</f>
        <v>9500</v>
      </c>
      <c r="K44" s="369"/>
      <c r="L44" s="369"/>
      <c r="M44" s="369"/>
      <c r="N44" s="369"/>
      <c r="O44" s="369"/>
      <c r="P44" s="369"/>
      <c r="Q44" s="369"/>
      <c r="R44" s="370"/>
    </row>
    <row r="45" spans="1:19" ht="7.5" customHeight="1">
      <c r="A45" s="92"/>
      <c r="B45" s="92"/>
      <c r="C45" s="50"/>
      <c r="D45" s="50"/>
      <c r="E45" s="50"/>
      <c r="F45" s="50"/>
      <c r="G45" s="91"/>
      <c r="H45" s="91"/>
      <c r="I45" s="91"/>
      <c r="J45" s="90"/>
      <c r="K45" s="90"/>
      <c r="L45" s="90"/>
      <c r="M45" s="90"/>
      <c r="N45" s="89"/>
      <c r="O45" s="89"/>
      <c r="P45" s="89"/>
      <c r="Q45" s="89"/>
      <c r="R45" s="89"/>
    </row>
    <row r="46" spans="1:19" ht="14.4">
      <c r="A46" s="48" t="s">
        <v>588</v>
      </c>
      <c r="B46" s="48"/>
      <c r="C46" s="48"/>
      <c r="D46" s="48"/>
      <c r="E46" s="48"/>
      <c r="F46" s="48"/>
      <c r="G46" s="48"/>
      <c r="H46" s="48"/>
      <c r="I46" s="48"/>
      <c r="J46" s="48"/>
    </row>
    <row r="47" spans="1:19" ht="14.4">
      <c r="A47" s="50" t="s">
        <v>587</v>
      </c>
      <c r="B47" s="48"/>
      <c r="C47" s="48"/>
      <c r="D47" s="48"/>
      <c r="E47" s="48"/>
      <c r="F47" s="48"/>
      <c r="G47" s="48"/>
      <c r="H47" s="48"/>
      <c r="I47" s="48"/>
      <c r="J47" s="48"/>
    </row>
    <row r="48" spans="1:19" ht="14.4">
      <c r="A48" s="48" t="s">
        <v>586</v>
      </c>
      <c r="B48" s="48"/>
      <c r="C48" s="48"/>
      <c r="D48" s="48"/>
      <c r="E48" s="48"/>
      <c r="F48" s="48"/>
      <c r="G48" s="48"/>
      <c r="H48" s="48"/>
      <c r="I48" s="48"/>
      <c r="J48" s="48"/>
    </row>
    <row r="49" spans="1:18" ht="14.4">
      <c r="A49" s="216" t="s">
        <v>585</v>
      </c>
      <c r="B49" s="216"/>
      <c r="C49" s="216"/>
      <c r="D49" s="216"/>
      <c r="E49" s="216"/>
      <c r="F49" s="216"/>
      <c r="G49" s="216"/>
      <c r="H49" s="216"/>
      <c r="I49" s="216"/>
      <c r="J49" s="216"/>
      <c r="K49" s="216"/>
      <c r="L49" s="216"/>
      <c r="M49" s="216"/>
      <c r="N49" s="216"/>
      <c r="O49" s="216"/>
      <c r="P49" s="216"/>
      <c r="Q49" s="216"/>
      <c r="R49" s="216"/>
    </row>
    <row r="50" spans="1:18" ht="18.75" customHeight="1">
      <c r="A50" s="48"/>
      <c r="B50" s="48"/>
      <c r="C50" s="48"/>
      <c r="D50" s="48"/>
      <c r="E50" s="48"/>
      <c r="F50" s="48"/>
      <c r="G50" s="48"/>
      <c r="H50" s="48"/>
      <c r="I50" s="48"/>
      <c r="J50" s="48"/>
    </row>
    <row r="51" spans="1:18" ht="18.75" customHeight="1">
      <c r="A51" s="48"/>
      <c r="B51" s="48"/>
      <c r="C51" s="48"/>
      <c r="D51" s="48"/>
      <c r="E51" s="48"/>
      <c r="F51" s="48"/>
      <c r="G51" s="48"/>
      <c r="H51" s="48"/>
      <c r="I51" s="48"/>
      <c r="J51" s="48"/>
    </row>
    <row r="52" spans="1:18" ht="18.75" customHeight="1">
      <c r="A52" s="48"/>
      <c r="B52" s="48"/>
      <c r="C52" s="48"/>
      <c r="D52" s="48"/>
      <c r="E52" s="48"/>
      <c r="F52" s="48"/>
      <c r="G52" s="48"/>
      <c r="H52" s="48"/>
      <c r="I52" s="48"/>
      <c r="J52" s="48"/>
    </row>
    <row r="53" spans="1:18" ht="18.75" customHeight="1">
      <c r="A53" s="32"/>
      <c r="B53" s="32"/>
      <c r="C53" s="32"/>
      <c r="D53" s="32"/>
      <c r="E53" s="32"/>
      <c r="F53" s="32"/>
      <c r="G53" s="32"/>
      <c r="H53" s="32"/>
      <c r="I53" s="32"/>
      <c r="J53" s="32"/>
    </row>
    <row r="54" spans="1:18" ht="18.75" customHeight="1">
      <c r="A54" s="32"/>
      <c r="B54" s="32"/>
      <c r="C54" s="32"/>
      <c r="D54" s="32"/>
      <c r="E54" s="32"/>
      <c r="F54" s="32"/>
      <c r="G54" s="32"/>
      <c r="H54" s="32"/>
      <c r="I54" s="32"/>
      <c r="J54" s="32"/>
    </row>
    <row r="55" spans="1:18" ht="18.75" customHeight="1">
      <c r="A55" s="32"/>
      <c r="B55" s="32"/>
      <c r="C55" s="32"/>
      <c r="D55" s="32"/>
      <c r="E55" s="32"/>
      <c r="F55" s="32"/>
      <c r="G55" s="32"/>
      <c r="H55" s="32"/>
      <c r="I55" s="32"/>
      <c r="J55" s="32"/>
    </row>
    <row r="56" spans="1:18" ht="18.75" customHeight="1">
      <c r="A56" s="32"/>
      <c r="B56" s="32"/>
      <c r="C56" s="32"/>
      <c r="D56" s="32"/>
      <c r="E56" s="32"/>
      <c r="F56" s="32"/>
      <c r="G56" s="32"/>
      <c r="H56" s="32"/>
      <c r="I56" s="32"/>
      <c r="J56" s="32"/>
    </row>
    <row r="57" spans="1:18" ht="18.75" customHeight="1">
      <c r="A57" s="32"/>
      <c r="B57" s="32"/>
      <c r="C57" s="32"/>
      <c r="D57" s="32"/>
      <c r="E57" s="32"/>
      <c r="F57" s="32"/>
      <c r="G57" s="32"/>
      <c r="H57" s="32"/>
      <c r="I57" s="32"/>
      <c r="J57" s="32"/>
    </row>
    <row r="58" spans="1:18" ht="18.75" customHeight="1">
      <c r="A58" s="32"/>
      <c r="B58" s="32"/>
      <c r="C58" s="32"/>
      <c r="D58" s="32"/>
      <c r="E58" s="32"/>
      <c r="F58" s="32"/>
      <c r="G58" s="32"/>
      <c r="H58" s="32"/>
      <c r="I58" s="32"/>
      <c r="J58" s="32"/>
    </row>
    <row r="59" spans="1:18" ht="14.4">
      <c r="A59" s="32"/>
      <c r="B59" s="32"/>
      <c r="C59" s="32"/>
      <c r="D59" s="32"/>
      <c r="E59" s="32"/>
      <c r="F59" s="32"/>
      <c r="G59" s="32"/>
      <c r="H59" s="32"/>
      <c r="I59" s="32"/>
      <c r="J59" s="32"/>
    </row>
    <row r="60" spans="1:18" ht="14.4">
      <c r="A60" s="32"/>
      <c r="B60" s="32"/>
      <c r="C60" s="32"/>
      <c r="D60" s="32"/>
      <c r="E60" s="32"/>
      <c r="F60" s="32"/>
      <c r="G60" s="32"/>
      <c r="H60" s="32"/>
      <c r="I60" s="32"/>
      <c r="J60" s="32"/>
    </row>
    <row r="61" spans="1:18" ht="14.4">
      <c r="A61" s="32"/>
      <c r="B61" s="32"/>
      <c r="C61" s="32"/>
      <c r="D61" s="32"/>
      <c r="E61" s="32"/>
      <c r="F61" s="32"/>
      <c r="G61" s="32"/>
      <c r="H61" s="32"/>
      <c r="I61" s="32"/>
      <c r="J61" s="32"/>
    </row>
    <row r="62" spans="1:18" ht="14.4">
      <c r="A62" s="32"/>
      <c r="B62" s="32"/>
      <c r="C62" s="32"/>
      <c r="D62" s="32"/>
      <c r="E62" s="32"/>
      <c r="F62" s="32"/>
      <c r="G62" s="32"/>
      <c r="H62" s="32"/>
      <c r="I62" s="32"/>
      <c r="J62" s="32"/>
    </row>
    <row r="63" spans="1:18" ht="14.4">
      <c r="A63" s="32"/>
      <c r="B63" s="32"/>
      <c r="C63" s="32"/>
      <c r="D63" s="32"/>
      <c r="E63" s="32"/>
      <c r="F63" s="32"/>
      <c r="G63" s="32"/>
      <c r="H63" s="32"/>
      <c r="I63" s="32"/>
      <c r="J63" s="32"/>
    </row>
    <row r="64" spans="1:18" ht="14.4">
      <c r="A64" s="32"/>
      <c r="B64" s="32"/>
      <c r="C64" s="32"/>
      <c r="D64" s="32"/>
      <c r="E64" s="32"/>
      <c r="F64" s="32"/>
      <c r="G64" s="32"/>
      <c r="H64" s="32"/>
      <c r="I64" s="32"/>
      <c r="J64" s="32"/>
    </row>
    <row r="65" spans="1:10" ht="14.4">
      <c r="A65" s="32"/>
      <c r="B65" s="32"/>
      <c r="C65" s="32"/>
      <c r="D65" s="32"/>
      <c r="E65" s="32"/>
      <c r="F65" s="32"/>
      <c r="G65" s="32"/>
      <c r="H65" s="32"/>
      <c r="I65" s="32"/>
      <c r="J65" s="32"/>
    </row>
    <row r="66" spans="1:10" ht="14.4">
      <c r="A66" s="32"/>
      <c r="B66" s="32"/>
      <c r="C66" s="32"/>
      <c r="D66" s="32"/>
      <c r="E66" s="32"/>
      <c r="F66" s="32"/>
      <c r="G66" s="32"/>
      <c r="H66" s="32"/>
      <c r="I66" s="32"/>
      <c r="J66" s="32"/>
    </row>
    <row r="67" spans="1:10" ht="14.4">
      <c r="A67" s="32"/>
      <c r="B67" s="32"/>
      <c r="C67" s="32"/>
      <c r="D67" s="32"/>
      <c r="E67" s="32"/>
      <c r="F67" s="32"/>
      <c r="G67" s="32"/>
      <c r="H67" s="32"/>
      <c r="I67" s="32"/>
      <c r="J67" s="32"/>
    </row>
    <row r="68" spans="1:10" ht="14.4">
      <c r="A68" s="32"/>
      <c r="B68" s="32"/>
      <c r="C68" s="32"/>
      <c r="D68" s="32"/>
      <c r="E68" s="32"/>
      <c r="F68" s="32"/>
      <c r="G68" s="32"/>
      <c r="H68" s="32"/>
      <c r="I68" s="32"/>
      <c r="J68" s="32"/>
    </row>
    <row r="69" spans="1:10" ht="14.4">
      <c r="A69" s="32"/>
      <c r="B69" s="32"/>
      <c r="C69" s="32"/>
      <c r="D69" s="32"/>
      <c r="E69" s="32"/>
      <c r="F69" s="32"/>
      <c r="G69" s="32"/>
      <c r="H69" s="32"/>
      <c r="I69" s="32"/>
      <c r="J69" s="32"/>
    </row>
  </sheetData>
  <mergeCells count="107">
    <mergeCell ref="A26:B26"/>
    <mergeCell ref="A35:B35"/>
    <mergeCell ref="N3:R3"/>
    <mergeCell ref="C44:I44"/>
    <mergeCell ref="J44:R44"/>
    <mergeCell ref="A49:R49"/>
    <mergeCell ref="N39:R39"/>
    <mergeCell ref="C40:F40"/>
    <mergeCell ref="G40:I40"/>
    <mergeCell ref="J40:M42"/>
    <mergeCell ref="N40:R42"/>
    <mergeCell ref="C41:F41"/>
    <mergeCell ref="G41:I41"/>
    <mergeCell ref="C42:F42"/>
    <mergeCell ref="G42:I42"/>
    <mergeCell ref="C35:F35"/>
    <mergeCell ref="G35:I35"/>
    <mergeCell ref="J35:M35"/>
    <mergeCell ref="E38:F38"/>
    <mergeCell ref="E39:F39"/>
    <mergeCell ref="G39:I39"/>
    <mergeCell ref="J39:M39"/>
    <mergeCell ref="N27:R27"/>
    <mergeCell ref="J31:M33"/>
    <mergeCell ref="N31:R33"/>
    <mergeCell ref="C32:F32"/>
    <mergeCell ref="G32:I32"/>
    <mergeCell ref="C27:D30"/>
    <mergeCell ref="E27:F27"/>
    <mergeCell ref="C33:F33"/>
    <mergeCell ref="G33:I33"/>
    <mergeCell ref="C31:F31"/>
    <mergeCell ref="G31:I31"/>
    <mergeCell ref="N35:R35"/>
    <mergeCell ref="C36:D39"/>
    <mergeCell ref="E36:F36"/>
    <mergeCell ref="G36:I36"/>
    <mergeCell ref="J36:M36"/>
    <mergeCell ref="N36:R36"/>
    <mergeCell ref="E37:F37"/>
    <mergeCell ref="G37:I38"/>
    <mergeCell ref="J37:M38"/>
    <mergeCell ref="N37:R38"/>
    <mergeCell ref="J25:R25"/>
    <mergeCell ref="C26:F26"/>
    <mergeCell ref="G26:I26"/>
    <mergeCell ref="J26:M26"/>
    <mergeCell ref="N26:R26"/>
    <mergeCell ref="E30:F30"/>
    <mergeCell ref="G30:I30"/>
    <mergeCell ref="J30:M30"/>
    <mergeCell ref="N30:R30"/>
    <mergeCell ref="D25:E25"/>
    <mergeCell ref="F25:I25"/>
    <mergeCell ref="E28:F28"/>
    <mergeCell ref="G28:I29"/>
    <mergeCell ref="J28:M29"/>
    <mergeCell ref="N28:R29"/>
    <mergeCell ref="E29:F29"/>
    <mergeCell ref="G27:I27"/>
    <mergeCell ref="J27:M27"/>
    <mergeCell ref="C22:F22"/>
    <mergeCell ref="G22:I22"/>
    <mergeCell ref="J22:M24"/>
    <mergeCell ref="N22:R24"/>
    <mergeCell ref="N15:R15"/>
    <mergeCell ref="C17:F17"/>
    <mergeCell ref="G17:I17"/>
    <mergeCell ref="J17:M17"/>
    <mergeCell ref="N17:R17"/>
    <mergeCell ref="C18:D21"/>
    <mergeCell ref="E18:F18"/>
    <mergeCell ref="G18:I18"/>
    <mergeCell ref="J18:M18"/>
    <mergeCell ref="N18:R18"/>
    <mergeCell ref="E19:F19"/>
    <mergeCell ref="G19:I20"/>
    <mergeCell ref="J19:M20"/>
    <mergeCell ref="N19:R20"/>
    <mergeCell ref="E20:F20"/>
    <mergeCell ref="C23:F23"/>
    <mergeCell ref="G23:I23"/>
    <mergeCell ref="C24:F24"/>
    <mergeCell ref="G24:I24"/>
    <mergeCell ref="H5:K5"/>
    <mergeCell ref="H6:K6"/>
    <mergeCell ref="H7:K7"/>
    <mergeCell ref="C8:D8"/>
    <mergeCell ref="E8:R8"/>
    <mergeCell ref="E21:F21"/>
    <mergeCell ref="G21:I21"/>
    <mergeCell ref="J21:M21"/>
    <mergeCell ref="N21:R21"/>
    <mergeCell ref="L5:R5"/>
    <mergeCell ref="L6:R6"/>
    <mergeCell ref="L7:R7"/>
    <mergeCell ref="A9:R9"/>
    <mergeCell ref="A11:R11"/>
    <mergeCell ref="A13:C15"/>
    <mergeCell ref="D13:E13"/>
    <mergeCell ref="F13:R13"/>
    <mergeCell ref="D14:E14"/>
    <mergeCell ref="F14:R14"/>
    <mergeCell ref="D15:E15"/>
    <mergeCell ref="F15:H15"/>
    <mergeCell ref="I15:M15"/>
    <mergeCell ref="A17:B17"/>
  </mergeCells>
  <phoneticPr fontId="1"/>
  <printOptions horizontalCentered="1"/>
  <pageMargins left="0.51181102362204722" right="0.31496062992125984" top="0.55118110236220474" bottom="0.35433070866141736" header="0.31496062992125984" footer="0.3149606299212598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4220D-00DA-4CAF-BA84-AB9C63B913A1}">
  <sheetPr codeName="Sheet7">
    <tabColor theme="5"/>
  </sheetPr>
  <dimension ref="A1:BO40"/>
  <sheetViews>
    <sheetView showZeros="0" view="pageBreakPreview" zoomScaleNormal="100" zoomScaleSheetLayoutView="100" workbookViewId="0"/>
  </sheetViews>
  <sheetFormatPr defaultRowHeight="18"/>
  <cols>
    <col min="1" max="1" width="1.09765625" style="51" customWidth="1"/>
    <col min="2" max="2" width="2.3984375" style="51" customWidth="1"/>
    <col min="3" max="3" width="3.3984375" style="51" customWidth="1"/>
    <col min="4" max="4" width="3.19921875" style="51" customWidth="1"/>
    <col min="5" max="5" width="4.19921875" style="51" customWidth="1"/>
    <col min="6" max="6" width="3.3984375" style="51" customWidth="1"/>
    <col min="7" max="7" width="3.8984375" style="51" customWidth="1"/>
    <col min="8" max="8" width="2.69921875" style="51" customWidth="1"/>
    <col min="9" max="17" width="2.59765625" style="51" customWidth="1"/>
    <col min="18" max="18" width="1.09765625" style="51" customWidth="1"/>
    <col min="19" max="19" width="1.8984375" style="51" customWidth="1"/>
    <col min="20" max="21" width="2.3984375" style="51" customWidth="1"/>
    <col min="22" max="22" width="2.5" style="51" customWidth="1"/>
    <col min="23" max="25" width="4.3984375" style="51" customWidth="1"/>
    <col min="26" max="26" width="2.8984375" style="51" customWidth="1"/>
    <col min="27" max="35" width="2.59765625" style="51" customWidth="1"/>
    <col min="36" max="36" width="1.09765625" style="51" customWidth="1"/>
    <col min="37" max="37" width="1.8984375" style="51" customWidth="1"/>
    <col min="38" max="39" width="2.3984375" style="51" customWidth="1"/>
    <col min="40" max="40" width="4.8984375" style="51" customWidth="1"/>
    <col min="41" max="41" width="2.5" style="51" customWidth="1"/>
    <col min="42" max="43" width="4.09765625" style="51" customWidth="1"/>
    <col min="44" max="44" width="2.8984375" style="51" customWidth="1"/>
    <col min="45" max="53" width="2.59765625" style="51" customWidth="1"/>
    <col min="54" max="54" width="9.09765625" style="51" customWidth="1"/>
    <col min="55" max="55" width="13.5" style="51" bestFit="1" customWidth="1"/>
    <col min="56" max="56" width="12.19921875" style="51" bestFit="1" customWidth="1"/>
    <col min="57" max="57" width="10.69921875" style="51" bestFit="1" customWidth="1"/>
    <col min="58" max="58" width="9.69921875" style="51" bestFit="1" customWidth="1"/>
    <col min="59" max="59" width="8.8984375" style="51" customWidth="1"/>
    <col min="60" max="60" width="7.19921875" style="51" bestFit="1" customWidth="1"/>
    <col min="61" max="61" width="6.3984375" style="51" bestFit="1" customWidth="1"/>
    <col min="62" max="62" width="5.3984375" style="51" bestFit="1" customWidth="1"/>
    <col min="63" max="63" width="4.09765625" style="51" bestFit="1" customWidth="1"/>
    <col min="64" max="64" width="3.09765625" style="51" bestFit="1" customWidth="1"/>
    <col min="65" max="65" width="2.19921875" style="51" bestFit="1" customWidth="1"/>
    <col min="66" max="66" width="11.8984375" style="51" bestFit="1" customWidth="1"/>
    <col min="67" max="67" width="6.3984375" style="51" customWidth="1"/>
    <col min="68" max="256" width="8.59765625" style="51"/>
    <col min="257" max="257" width="1.69921875" style="51" customWidth="1"/>
    <col min="258" max="258" width="2.5" style="51" customWidth="1"/>
    <col min="259" max="259" width="3" style="51" customWidth="1"/>
    <col min="260" max="263" width="2.5" style="51" customWidth="1"/>
    <col min="264" max="273" width="2.8984375" style="51" customWidth="1"/>
    <col min="274" max="275" width="1.8984375" style="51" customWidth="1"/>
    <col min="276" max="276" width="2.5" style="51" customWidth="1"/>
    <col min="277" max="277" width="3" style="51" customWidth="1"/>
    <col min="278" max="279" width="2.5" style="51" customWidth="1"/>
    <col min="280" max="291" width="2.8984375" style="51" customWidth="1"/>
    <col min="292" max="292" width="2.09765625" style="51" customWidth="1"/>
    <col min="293" max="293" width="1.8984375" style="51" customWidth="1"/>
    <col min="294" max="294" width="2.5" style="51" customWidth="1"/>
    <col min="295" max="295" width="3" style="51" customWidth="1"/>
    <col min="296" max="297" width="2.5" style="51" customWidth="1"/>
    <col min="298" max="309" width="2.8984375" style="51" customWidth="1"/>
    <col min="310" max="310" width="9.09765625" style="51" customWidth="1"/>
    <col min="311" max="311" width="13.5" style="51" bestFit="1" customWidth="1"/>
    <col min="312" max="312" width="12.19921875" style="51" bestFit="1" customWidth="1"/>
    <col min="313" max="313" width="10.69921875" style="51" bestFit="1" customWidth="1"/>
    <col min="314" max="314" width="9.69921875" style="51" bestFit="1" customWidth="1"/>
    <col min="315" max="315" width="8.8984375" style="51" customWidth="1"/>
    <col min="316" max="316" width="7.19921875" style="51" bestFit="1" customWidth="1"/>
    <col min="317" max="317" width="6.3984375" style="51" bestFit="1" customWidth="1"/>
    <col min="318" max="318" width="5.3984375" style="51" bestFit="1" customWidth="1"/>
    <col min="319" max="319" width="4.09765625" style="51" bestFit="1" customWidth="1"/>
    <col min="320" max="320" width="3.09765625" style="51" bestFit="1" customWidth="1"/>
    <col min="321" max="321" width="2.19921875" style="51" bestFit="1" customWidth="1"/>
    <col min="322" max="322" width="11.8984375" style="51" bestFit="1" customWidth="1"/>
    <col min="323" max="323" width="6.3984375" style="51" customWidth="1"/>
    <col min="324" max="512" width="8.59765625" style="51"/>
    <col min="513" max="513" width="1.69921875" style="51" customWidth="1"/>
    <col min="514" max="514" width="2.5" style="51" customWidth="1"/>
    <col min="515" max="515" width="3" style="51" customWidth="1"/>
    <col min="516" max="519" width="2.5" style="51" customWidth="1"/>
    <col min="520" max="529" width="2.8984375" style="51" customWidth="1"/>
    <col min="530" max="531" width="1.8984375" style="51" customWidth="1"/>
    <col min="532" max="532" width="2.5" style="51" customWidth="1"/>
    <col min="533" max="533" width="3" style="51" customWidth="1"/>
    <col min="534" max="535" width="2.5" style="51" customWidth="1"/>
    <col min="536" max="547" width="2.8984375" style="51" customWidth="1"/>
    <col min="548" max="548" width="2.09765625" style="51" customWidth="1"/>
    <col min="549" max="549" width="1.8984375" style="51" customWidth="1"/>
    <col min="550" max="550" width="2.5" style="51" customWidth="1"/>
    <col min="551" max="551" width="3" style="51" customWidth="1"/>
    <col min="552" max="553" width="2.5" style="51" customWidth="1"/>
    <col min="554" max="565" width="2.8984375" style="51" customWidth="1"/>
    <col min="566" max="566" width="9.09765625" style="51" customWidth="1"/>
    <col min="567" max="567" width="13.5" style="51" bestFit="1" customWidth="1"/>
    <col min="568" max="568" width="12.19921875" style="51" bestFit="1" customWidth="1"/>
    <col min="569" max="569" width="10.69921875" style="51" bestFit="1" customWidth="1"/>
    <col min="570" max="570" width="9.69921875" style="51" bestFit="1" customWidth="1"/>
    <col min="571" max="571" width="8.8984375" style="51" customWidth="1"/>
    <col min="572" max="572" width="7.19921875" style="51" bestFit="1" customWidth="1"/>
    <col min="573" max="573" width="6.3984375" style="51" bestFit="1" customWidth="1"/>
    <col min="574" max="574" width="5.3984375" style="51" bestFit="1" customWidth="1"/>
    <col min="575" max="575" width="4.09765625" style="51" bestFit="1" customWidth="1"/>
    <col min="576" max="576" width="3.09765625" style="51" bestFit="1" customWidth="1"/>
    <col min="577" max="577" width="2.19921875" style="51" bestFit="1" customWidth="1"/>
    <col min="578" max="578" width="11.8984375" style="51" bestFit="1" customWidth="1"/>
    <col min="579" max="579" width="6.3984375" style="51" customWidth="1"/>
    <col min="580" max="768" width="8.59765625" style="51"/>
    <col min="769" max="769" width="1.69921875" style="51" customWidth="1"/>
    <col min="770" max="770" width="2.5" style="51" customWidth="1"/>
    <col min="771" max="771" width="3" style="51" customWidth="1"/>
    <col min="772" max="775" width="2.5" style="51" customWidth="1"/>
    <col min="776" max="785" width="2.8984375" style="51" customWidth="1"/>
    <col min="786" max="787" width="1.8984375" style="51" customWidth="1"/>
    <col min="788" max="788" width="2.5" style="51" customWidth="1"/>
    <col min="789" max="789" width="3" style="51" customWidth="1"/>
    <col min="790" max="791" width="2.5" style="51" customWidth="1"/>
    <col min="792" max="803" width="2.8984375" style="51" customWidth="1"/>
    <col min="804" max="804" width="2.09765625" style="51" customWidth="1"/>
    <col min="805" max="805" width="1.8984375" style="51" customWidth="1"/>
    <col min="806" max="806" width="2.5" style="51" customWidth="1"/>
    <col min="807" max="807" width="3" style="51" customWidth="1"/>
    <col min="808" max="809" width="2.5" style="51" customWidth="1"/>
    <col min="810" max="821" width="2.8984375" style="51" customWidth="1"/>
    <col min="822" max="822" width="9.09765625" style="51" customWidth="1"/>
    <col min="823" max="823" width="13.5" style="51" bestFit="1" customWidth="1"/>
    <col min="824" max="824" width="12.19921875" style="51" bestFit="1" customWidth="1"/>
    <col min="825" max="825" width="10.69921875" style="51" bestFit="1" customWidth="1"/>
    <col min="826" max="826" width="9.69921875" style="51" bestFit="1" customWidth="1"/>
    <col min="827" max="827" width="8.8984375" style="51" customWidth="1"/>
    <col min="828" max="828" width="7.19921875" style="51" bestFit="1" customWidth="1"/>
    <col min="829" max="829" width="6.3984375" style="51" bestFit="1" customWidth="1"/>
    <col min="830" max="830" width="5.3984375" style="51" bestFit="1" customWidth="1"/>
    <col min="831" max="831" width="4.09765625" style="51" bestFit="1" customWidth="1"/>
    <col min="832" max="832" width="3.09765625" style="51" bestFit="1" customWidth="1"/>
    <col min="833" max="833" width="2.19921875" style="51" bestFit="1" customWidth="1"/>
    <col min="834" max="834" width="11.8984375" style="51" bestFit="1" customWidth="1"/>
    <col min="835" max="835" width="6.3984375" style="51" customWidth="1"/>
    <col min="836" max="1024" width="8.59765625" style="51"/>
    <col min="1025" max="1025" width="1.69921875" style="51" customWidth="1"/>
    <col min="1026" max="1026" width="2.5" style="51" customWidth="1"/>
    <col min="1027" max="1027" width="3" style="51" customWidth="1"/>
    <col min="1028" max="1031" width="2.5" style="51" customWidth="1"/>
    <col min="1032" max="1041" width="2.8984375" style="51" customWidth="1"/>
    <col min="1042" max="1043" width="1.8984375" style="51" customWidth="1"/>
    <col min="1044" max="1044" width="2.5" style="51" customWidth="1"/>
    <col min="1045" max="1045" width="3" style="51" customWidth="1"/>
    <col min="1046" max="1047" width="2.5" style="51" customWidth="1"/>
    <col min="1048" max="1059" width="2.8984375" style="51" customWidth="1"/>
    <col min="1060" max="1060" width="2.09765625" style="51" customWidth="1"/>
    <col min="1061" max="1061" width="1.8984375" style="51" customWidth="1"/>
    <col min="1062" max="1062" width="2.5" style="51" customWidth="1"/>
    <col min="1063" max="1063" width="3" style="51" customWidth="1"/>
    <col min="1064" max="1065" width="2.5" style="51" customWidth="1"/>
    <col min="1066" max="1077" width="2.8984375" style="51" customWidth="1"/>
    <col min="1078" max="1078" width="9.09765625" style="51" customWidth="1"/>
    <col min="1079" max="1079" width="13.5" style="51" bestFit="1" customWidth="1"/>
    <col min="1080" max="1080" width="12.19921875" style="51" bestFit="1" customWidth="1"/>
    <col min="1081" max="1081" width="10.69921875" style="51" bestFit="1" customWidth="1"/>
    <col min="1082" max="1082" width="9.69921875" style="51" bestFit="1" customWidth="1"/>
    <col min="1083" max="1083" width="8.8984375" style="51" customWidth="1"/>
    <col min="1084" max="1084" width="7.19921875" style="51" bestFit="1" customWidth="1"/>
    <col min="1085" max="1085" width="6.3984375" style="51" bestFit="1" customWidth="1"/>
    <col min="1086" max="1086" width="5.3984375" style="51" bestFit="1" customWidth="1"/>
    <col min="1087" max="1087" width="4.09765625" style="51" bestFit="1" customWidth="1"/>
    <col min="1088" max="1088" width="3.09765625" style="51" bestFit="1" customWidth="1"/>
    <col min="1089" max="1089" width="2.19921875" style="51" bestFit="1" customWidth="1"/>
    <col min="1090" max="1090" width="11.8984375" style="51" bestFit="1" customWidth="1"/>
    <col min="1091" max="1091" width="6.3984375" style="51" customWidth="1"/>
    <col min="1092" max="1280" width="8.59765625" style="51"/>
    <col min="1281" max="1281" width="1.69921875" style="51" customWidth="1"/>
    <col min="1282" max="1282" width="2.5" style="51" customWidth="1"/>
    <col min="1283" max="1283" width="3" style="51" customWidth="1"/>
    <col min="1284" max="1287" width="2.5" style="51" customWidth="1"/>
    <col min="1288" max="1297" width="2.8984375" style="51" customWidth="1"/>
    <col min="1298" max="1299" width="1.8984375" style="51" customWidth="1"/>
    <col min="1300" max="1300" width="2.5" style="51" customWidth="1"/>
    <col min="1301" max="1301" width="3" style="51" customWidth="1"/>
    <col min="1302" max="1303" width="2.5" style="51" customWidth="1"/>
    <col min="1304" max="1315" width="2.8984375" style="51" customWidth="1"/>
    <col min="1316" max="1316" width="2.09765625" style="51" customWidth="1"/>
    <col min="1317" max="1317" width="1.8984375" style="51" customWidth="1"/>
    <col min="1318" max="1318" width="2.5" style="51" customWidth="1"/>
    <col min="1319" max="1319" width="3" style="51" customWidth="1"/>
    <col min="1320" max="1321" width="2.5" style="51" customWidth="1"/>
    <col min="1322" max="1333" width="2.8984375" style="51" customWidth="1"/>
    <col min="1334" max="1334" width="9.09765625" style="51" customWidth="1"/>
    <col min="1335" max="1335" width="13.5" style="51" bestFit="1" customWidth="1"/>
    <col min="1336" max="1336" width="12.19921875" style="51" bestFit="1" customWidth="1"/>
    <col min="1337" max="1337" width="10.69921875" style="51" bestFit="1" customWidth="1"/>
    <col min="1338" max="1338" width="9.69921875" style="51" bestFit="1" customWidth="1"/>
    <col min="1339" max="1339" width="8.8984375" style="51" customWidth="1"/>
    <col min="1340" max="1340" width="7.19921875" style="51" bestFit="1" customWidth="1"/>
    <col min="1341" max="1341" width="6.3984375" style="51" bestFit="1" customWidth="1"/>
    <col min="1342" max="1342" width="5.3984375" style="51" bestFit="1" customWidth="1"/>
    <col min="1343" max="1343" width="4.09765625" style="51" bestFit="1" customWidth="1"/>
    <col min="1344" max="1344" width="3.09765625" style="51" bestFit="1" customWidth="1"/>
    <col min="1345" max="1345" width="2.19921875" style="51" bestFit="1" customWidth="1"/>
    <col min="1346" max="1346" width="11.8984375" style="51" bestFit="1" customWidth="1"/>
    <col min="1347" max="1347" width="6.3984375" style="51" customWidth="1"/>
    <col min="1348" max="1536" width="8.59765625" style="51"/>
    <col min="1537" max="1537" width="1.69921875" style="51" customWidth="1"/>
    <col min="1538" max="1538" width="2.5" style="51" customWidth="1"/>
    <col min="1539" max="1539" width="3" style="51" customWidth="1"/>
    <col min="1540" max="1543" width="2.5" style="51" customWidth="1"/>
    <col min="1544" max="1553" width="2.8984375" style="51" customWidth="1"/>
    <col min="1554" max="1555" width="1.8984375" style="51" customWidth="1"/>
    <col min="1556" max="1556" width="2.5" style="51" customWidth="1"/>
    <col min="1557" max="1557" width="3" style="51" customWidth="1"/>
    <col min="1558" max="1559" width="2.5" style="51" customWidth="1"/>
    <col min="1560" max="1571" width="2.8984375" style="51" customWidth="1"/>
    <col min="1572" max="1572" width="2.09765625" style="51" customWidth="1"/>
    <col min="1573" max="1573" width="1.8984375" style="51" customWidth="1"/>
    <col min="1574" max="1574" width="2.5" style="51" customWidth="1"/>
    <col min="1575" max="1575" width="3" style="51" customWidth="1"/>
    <col min="1576" max="1577" width="2.5" style="51" customWidth="1"/>
    <col min="1578" max="1589" width="2.8984375" style="51" customWidth="1"/>
    <col min="1590" max="1590" width="9.09765625" style="51" customWidth="1"/>
    <col min="1591" max="1591" width="13.5" style="51" bestFit="1" customWidth="1"/>
    <col min="1592" max="1592" width="12.19921875" style="51" bestFit="1" customWidth="1"/>
    <col min="1593" max="1593" width="10.69921875" style="51" bestFit="1" customWidth="1"/>
    <col min="1594" max="1594" width="9.69921875" style="51" bestFit="1" customWidth="1"/>
    <col min="1595" max="1595" width="8.8984375" style="51" customWidth="1"/>
    <col min="1596" max="1596" width="7.19921875" style="51" bestFit="1" customWidth="1"/>
    <col min="1597" max="1597" width="6.3984375" style="51" bestFit="1" customWidth="1"/>
    <col min="1598" max="1598" width="5.3984375" style="51" bestFit="1" customWidth="1"/>
    <col min="1599" max="1599" width="4.09765625" style="51" bestFit="1" customWidth="1"/>
    <col min="1600" max="1600" width="3.09765625" style="51" bestFit="1" customWidth="1"/>
    <col min="1601" max="1601" width="2.19921875" style="51" bestFit="1" customWidth="1"/>
    <col min="1602" max="1602" width="11.8984375" style="51" bestFit="1" customWidth="1"/>
    <col min="1603" max="1603" width="6.3984375" style="51" customWidth="1"/>
    <col min="1604" max="1792" width="8.59765625" style="51"/>
    <col min="1793" max="1793" width="1.69921875" style="51" customWidth="1"/>
    <col min="1794" max="1794" width="2.5" style="51" customWidth="1"/>
    <col min="1795" max="1795" width="3" style="51" customWidth="1"/>
    <col min="1796" max="1799" width="2.5" style="51" customWidth="1"/>
    <col min="1800" max="1809" width="2.8984375" style="51" customWidth="1"/>
    <col min="1810" max="1811" width="1.8984375" style="51" customWidth="1"/>
    <col min="1812" max="1812" width="2.5" style="51" customWidth="1"/>
    <col min="1813" max="1813" width="3" style="51" customWidth="1"/>
    <col min="1814" max="1815" width="2.5" style="51" customWidth="1"/>
    <col min="1816" max="1827" width="2.8984375" style="51" customWidth="1"/>
    <col min="1828" max="1828" width="2.09765625" style="51" customWidth="1"/>
    <col min="1829" max="1829" width="1.8984375" style="51" customWidth="1"/>
    <col min="1830" max="1830" width="2.5" style="51" customWidth="1"/>
    <col min="1831" max="1831" width="3" style="51" customWidth="1"/>
    <col min="1832" max="1833" width="2.5" style="51" customWidth="1"/>
    <col min="1834" max="1845" width="2.8984375" style="51" customWidth="1"/>
    <col min="1846" max="1846" width="9.09765625" style="51" customWidth="1"/>
    <col min="1847" max="1847" width="13.5" style="51" bestFit="1" customWidth="1"/>
    <col min="1848" max="1848" width="12.19921875" style="51" bestFit="1" customWidth="1"/>
    <col min="1849" max="1849" width="10.69921875" style="51" bestFit="1" customWidth="1"/>
    <col min="1850" max="1850" width="9.69921875" style="51" bestFit="1" customWidth="1"/>
    <col min="1851" max="1851" width="8.8984375" style="51" customWidth="1"/>
    <col min="1852" max="1852" width="7.19921875" style="51" bestFit="1" customWidth="1"/>
    <col min="1853" max="1853" width="6.3984375" style="51" bestFit="1" customWidth="1"/>
    <col min="1854" max="1854" width="5.3984375" style="51" bestFit="1" customWidth="1"/>
    <col min="1855" max="1855" width="4.09765625" style="51" bestFit="1" customWidth="1"/>
    <col min="1856" max="1856" width="3.09765625" style="51" bestFit="1" customWidth="1"/>
    <col min="1857" max="1857" width="2.19921875" style="51" bestFit="1" customWidth="1"/>
    <col min="1858" max="1858" width="11.8984375" style="51" bestFit="1" customWidth="1"/>
    <col min="1859" max="1859" width="6.3984375" style="51" customWidth="1"/>
    <col min="1860" max="2048" width="8.59765625" style="51"/>
    <col min="2049" max="2049" width="1.69921875" style="51" customWidth="1"/>
    <col min="2050" max="2050" width="2.5" style="51" customWidth="1"/>
    <col min="2051" max="2051" width="3" style="51" customWidth="1"/>
    <col min="2052" max="2055" width="2.5" style="51" customWidth="1"/>
    <col min="2056" max="2065" width="2.8984375" style="51" customWidth="1"/>
    <col min="2066" max="2067" width="1.8984375" style="51" customWidth="1"/>
    <col min="2068" max="2068" width="2.5" style="51" customWidth="1"/>
    <col min="2069" max="2069" width="3" style="51" customWidth="1"/>
    <col min="2070" max="2071" width="2.5" style="51" customWidth="1"/>
    <col min="2072" max="2083" width="2.8984375" style="51" customWidth="1"/>
    <col min="2084" max="2084" width="2.09765625" style="51" customWidth="1"/>
    <col min="2085" max="2085" width="1.8984375" style="51" customWidth="1"/>
    <col min="2086" max="2086" width="2.5" style="51" customWidth="1"/>
    <col min="2087" max="2087" width="3" style="51" customWidth="1"/>
    <col min="2088" max="2089" width="2.5" style="51" customWidth="1"/>
    <col min="2090" max="2101" width="2.8984375" style="51" customWidth="1"/>
    <col min="2102" max="2102" width="9.09765625" style="51" customWidth="1"/>
    <col min="2103" max="2103" width="13.5" style="51" bestFit="1" customWidth="1"/>
    <col min="2104" max="2104" width="12.19921875" style="51" bestFit="1" customWidth="1"/>
    <col min="2105" max="2105" width="10.69921875" style="51" bestFit="1" customWidth="1"/>
    <col min="2106" max="2106" width="9.69921875" style="51" bestFit="1" customWidth="1"/>
    <col min="2107" max="2107" width="8.8984375" style="51" customWidth="1"/>
    <col min="2108" max="2108" width="7.19921875" style="51" bestFit="1" customWidth="1"/>
    <col min="2109" max="2109" width="6.3984375" style="51" bestFit="1" customWidth="1"/>
    <col min="2110" max="2110" width="5.3984375" style="51" bestFit="1" customWidth="1"/>
    <col min="2111" max="2111" width="4.09765625" style="51" bestFit="1" customWidth="1"/>
    <col min="2112" max="2112" width="3.09765625" style="51" bestFit="1" customWidth="1"/>
    <col min="2113" max="2113" width="2.19921875" style="51" bestFit="1" customWidth="1"/>
    <col min="2114" max="2114" width="11.8984375" style="51" bestFit="1" customWidth="1"/>
    <col min="2115" max="2115" width="6.3984375" style="51" customWidth="1"/>
    <col min="2116" max="2304" width="8.59765625" style="51"/>
    <col min="2305" max="2305" width="1.69921875" style="51" customWidth="1"/>
    <col min="2306" max="2306" width="2.5" style="51" customWidth="1"/>
    <col min="2307" max="2307" width="3" style="51" customWidth="1"/>
    <col min="2308" max="2311" width="2.5" style="51" customWidth="1"/>
    <col min="2312" max="2321" width="2.8984375" style="51" customWidth="1"/>
    <col min="2322" max="2323" width="1.8984375" style="51" customWidth="1"/>
    <col min="2324" max="2324" width="2.5" style="51" customWidth="1"/>
    <col min="2325" max="2325" width="3" style="51" customWidth="1"/>
    <col min="2326" max="2327" width="2.5" style="51" customWidth="1"/>
    <col min="2328" max="2339" width="2.8984375" style="51" customWidth="1"/>
    <col min="2340" max="2340" width="2.09765625" style="51" customWidth="1"/>
    <col min="2341" max="2341" width="1.8984375" style="51" customWidth="1"/>
    <col min="2342" max="2342" width="2.5" style="51" customWidth="1"/>
    <col min="2343" max="2343" width="3" style="51" customWidth="1"/>
    <col min="2344" max="2345" width="2.5" style="51" customWidth="1"/>
    <col min="2346" max="2357" width="2.8984375" style="51" customWidth="1"/>
    <col min="2358" max="2358" width="9.09765625" style="51" customWidth="1"/>
    <col min="2359" max="2359" width="13.5" style="51" bestFit="1" customWidth="1"/>
    <col min="2360" max="2360" width="12.19921875" style="51" bestFit="1" customWidth="1"/>
    <col min="2361" max="2361" width="10.69921875" style="51" bestFit="1" customWidth="1"/>
    <col min="2362" max="2362" width="9.69921875" style="51" bestFit="1" customWidth="1"/>
    <col min="2363" max="2363" width="8.8984375" style="51" customWidth="1"/>
    <col min="2364" max="2364" width="7.19921875" style="51" bestFit="1" customWidth="1"/>
    <col min="2365" max="2365" width="6.3984375" style="51" bestFit="1" customWidth="1"/>
    <col min="2366" max="2366" width="5.3984375" style="51" bestFit="1" customWidth="1"/>
    <col min="2367" max="2367" width="4.09765625" style="51" bestFit="1" customWidth="1"/>
    <col min="2368" max="2368" width="3.09765625" style="51" bestFit="1" customWidth="1"/>
    <col min="2369" max="2369" width="2.19921875" style="51" bestFit="1" customWidth="1"/>
    <col min="2370" max="2370" width="11.8984375" style="51" bestFit="1" customWidth="1"/>
    <col min="2371" max="2371" width="6.3984375" style="51" customWidth="1"/>
    <col min="2372" max="2560" width="8.59765625" style="51"/>
    <col min="2561" max="2561" width="1.69921875" style="51" customWidth="1"/>
    <col min="2562" max="2562" width="2.5" style="51" customWidth="1"/>
    <col min="2563" max="2563" width="3" style="51" customWidth="1"/>
    <col min="2564" max="2567" width="2.5" style="51" customWidth="1"/>
    <col min="2568" max="2577" width="2.8984375" style="51" customWidth="1"/>
    <col min="2578" max="2579" width="1.8984375" style="51" customWidth="1"/>
    <col min="2580" max="2580" width="2.5" style="51" customWidth="1"/>
    <col min="2581" max="2581" width="3" style="51" customWidth="1"/>
    <col min="2582" max="2583" width="2.5" style="51" customWidth="1"/>
    <col min="2584" max="2595" width="2.8984375" style="51" customWidth="1"/>
    <col min="2596" max="2596" width="2.09765625" style="51" customWidth="1"/>
    <col min="2597" max="2597" width="1.8984375" style="51" customWidth="1"/>
    <col min="2598" max="2598" width="2.5" style="51" customWidth="1"/>
    <col min="2599" max="2599" width="3" style="51" customWidth="1"/>
    <col min="2600" max="2601" width="2.5" style="51" customWidth="1"/>
    <col min="2602" max="2613" width="2.8984375" style="51" customWidth="1"/>
    <col min="2614" max="2614" width="9.09765625" style="51" customWidth="1"/>
    <col min="2615" max="2615" width="13.5" style="51" bestFit="1" customWidth="1"/>
    <col min="2616" max="2616" width="12.19921875" style="51" bestFit="1" customWidth="1"/>
    <col min="2617" max="2617" width="10.69921875" style="51" bestFit="1" customWidth="1"/>
    <col min="2618" max="2618" width="9.69921875" style="51" bestFit="1" customWidth="1"/>
    <col min="2619" max="2619" width="8.8984375" style="51" customWidth="1"/>
    <col min="2620" max="2620" width="7.19921875" style="51" bestFit="1" customWidth="1"/>
    <col min="2621" max="2621" width="6.3984375" style="51" bestFit="1" customWidth="1"/>
    <col min="2622" max="2622" width="5.3984375" style="51" bestFit="1" customWidth="1"/>
    <col min="2623" max="2623" width="4.09765625" style="51" bestFit="1" customWidth="1"/>
    <col min="2624" max="2624" width="3.09765625" style="51" bestFit="1" customWidth="1"/>
    <col min="2625" max="2625" width="2.19921875" style="51" bestFit="1" customWidth="1"/>
    <col min="2626" max="2626" width="11.8984375" style="51" bestFit="1" customWidth="1"/>
    <col min="2627" max="2627" width="6.3984375" style="51" customWidth="1"/>
    <col min="2628" max="2816" width="8.59765625" style="51"/>
    <col min="2817" max="2817" width="1.69921875" style="51" customWidth="1"/>
    <col min="2818" max="2818" width="2.5" style="51" customWidth="1"/>
    <col min="2819" max="2819" width="3" style="51" customWidth="1"/>
    <col min="2820" max="2823" width="2.5" style="51" customWidth="1"/>
    <col min="2824" max="2833" width="2.8984375" style="51" customWidth="1"/>
    <col min="2834" max="2835" width="1.8984375" style="51" customWidth="1"/>
    <col min="2836" max="2836" width="2.5" style="51" customWidth="1"/>
    <col min="2837" max="2837" width="3" style="51" customWidth="1"/>
    <col min="2838" max="2839" width="2.5" style="51" customWidth="1"/>
    <col min="2840" max="2851" width="2.8984375" style="51" customWidth="1"/>
    <col min="2852" max="2852" width="2.09765625" style="51" customWidth="1"/>
    <col min="2853" max="2853" width="1.8984375" style="51" customWidth="1"/>
    <col min="2854" max="2854" width="2.5" style="51" customWidth="1"/>
    <col min="2855" max="2855" width="3" style="51" customWidth="1"/>
    <col min="2856" max="2857" width="2.5" style="51" customWidth="1"/>
    <col min="2858" max="2869" width="2.8984375" style="51" customWidth="1"/>
    <col min="2870" max="2870" width="9.09765625" style="51" customWidth="1"/>
    <col min="2871" max="2871" width="13.5" style="51" bestFit="1" customWidth="1"/>
    <col min="2872" max="2872" width="12.19921875" style="51" bestFit="1" customWidth="1"/>
    <col min="2873" max="2873" width="10.69921875" style="51" bestFit="1" customWidth="1"/>
    <col min="2874" max="2874" width="9.69921875" style="51" bestFit="1" customWidth="1"/>
    <col min="2875" max="2875" width="8.8984375" style="51" customWidth="1"/>
    <col min="2876" max="2876" width="7.19921875" style="51" bestFit="1" customWidth="1"/>
    <col min="2877" max="2877" width="6.3984375" style="51" bestFit="1" customWidth="1"/>
    <col min="2878" max="2878" width="5.3984375" style="51" bestFit="1" customWidth="1"/>
    <col min="2879" max="2879" width="4.09765625" style="51" bestFit="1" customWidth="1"/>
    <col min="2880" max="2880" width="3.09765625" style="51" bestFit="1" customWidth="1"/>
    <col min="2881" max="2881" width="2.19921875" style="51" bestFit="1" customWidth="1"/>
    <col min="2882" max="2882" width="11.8984375" style="51" bestFit="1" customWidth="1"/>
    <col min="2883" max="2883" width="6.3984375" style="51" customWidth="1"/>
    <col min="2884" max="3072" width="8.59765625" style="51"/>
    <col min="3073" max="3073" width="1.69921875" style="51" customWidth="1"/>
    <col min="3074" max="3074" width="2.5" style="51" customWidth="1"/>
    <col min="3075" max="3075" width="3" style="51" customWidth="1"/>
    <col min="3076" max="3079" width="2.5" style="51" customWidth="1"/>
    <col min="3080" max="3089" width="2.8984375" style="51" customWidth="1"/>
    <col min="3090" max="3091" width="1.8984375" style="51" customWidth="1"/>
    <col min="3092" max="3092" width="2.5" style="51" customWidth="1"/>
    <col min="3093" max="3093" width="3" style="51" customWidth="1"/>
    <col min="3094" max="3095" width="2.5" style="51" customWidth="1"/>
    <col min="3096" max="3107" width="2.8984375" style="51" customWidth="1"/>
    <col min="3108" max="3108" width="2.09765625" style="51" customWidth="1"/>
    <col min="3109" max="3109" width="1.8984375" style="51" customWidth="1"/>
    <col min="3110" max="3110" width="2.5" style="51" customWidth="1"/>
    <col min="3111" max="3111" width="3" style="51" customWidth="1"/>
    <col min="3112" max="3113" width="2.5" style="51" customWidth="1"/>
    <col min="3114" max="3125" width="2.8984375" style="51" customWidth="1"/>
    <col min="3126" max="3126" width="9.09765625" style="51" customWidth="1"/>
    <col min="3127" max="3127" width="13.5" style="51" bestFit="1" customWidth="1"/>
    <col min="3128" max="3128" width="12.19921875" style="51" bestFit="1" customWidth="1"/>
    <col min="3129" max="3129" width="10.69921875" style="51" bestFit="1" customWidth="1"/>
    <col min="3130" max="3130" width="9.69921875" style="51" bestFit="1" customWidth="1"/>
    <col min="3131" max="3131" width="8.8984375" style="51" customWidth="1"/>
    <col min="3132" max="3132" width="7.19921875" style="51" bestFit="1" customWidth="1"/>
    <col min="3133" max="3133" width="6.3984375" style="51" bestFit="1" customWidth="1"/>
    <col min="3134" max="3134" width="5.3984375" style="51" bestFit="1" customWidth="1"/>
    <col min="3135" max="3135" width="4.09765625" style="51" bestFit="1" customWidth="1"/>
    <col min="3136" max="3136" width="3.09765625" style="51" bestFit="1" customWidth="1"/>
    <col min="3137" max="3137" width="2.19921875" style="51" bestFit="1" customWidth="1"/>
    <col min="3138" max="3138" width="11.8984375" style="51" bestFit="1" customWidth="1"/>
    <col min="3139" max="3139" width="6.3984375" style="51" customWidth="1"/>
    <col min="3140" max="3328" width="8.59765625" style="51"/>
    <col min="3329" max="3329" width="1.69921875" style="51" customWidth="1"/>
    <col min="3330" max="3330" width="2.5" style="51" customWidth="1"/>
    <col min="3331" max="3331" width="3" style="51" customWidth="1"/>
    <col min="3332" max="3335" width="2.5" style="51" customWidth="1"/>
    <col min="3336" max="3345" width="2.8984375" style="51" customWidth="1"/>
    <col min="3346" max="3347" width="1.8984375" style="51" customWidth="1"/>
    <col min="3348" max="3348" width="2.5" style="51" customWidth="1"/>
    <col min="3349" max="3349" width="3" style="51" customWidth="1"/>
    <col min="3350" max="3351" width="2.5" style="51" customWidth="1"/>
    <col min="3352" max="3363" width="2.8984375" style="51" customWidth="1"/>
    <col min="3364" max="3364" width="2.09765625" style="51" customWidth="1"/>
    <col min="3365" max="3365" width="1.8984375" style="51" customWidth="1"/>
    <col min="3366" max="3366" width="2.5" style="51" customWidth="1"/>
    <col min="3367" max="3367" width="3" style="51" customWidth="1"/>
    <col min="3368" max="3369" width="2.5" style="51" customWidth="1"/>
    <col min="3370" max="3381" width="2.8984375" style="51" customWidth="1"/>
    <col min="3382" max="3382" width="9.09765625" style="51" customWidth="1"/>
    <col min="3383" max="3383" width="13.5" style="51" bestFit="1" customWidth="1"/>
    <col min="3384" max="3384" width="12.19921875" style="51" bestFit="1" customWidth="1"/>
    <col min="3385" max="3385" width="10.69921875" style="51" bestFit="1" customWidth="1"/>
    <col min="3386" max="3386" width="9.69921875" style="51" bestFit="1" customWidth="1"/>
    <col min="3387" max="3387" width="8.8984375" style="51" customWidth="1"/>
    <col min="3388" max="3388" width="7.19921875" style="51" bestFit="1" customWidth="1"/>
    <col min="3389" max="3389" width="6.3984375" style="51" bestFit="1" customWidth="1"/>
    <col min="3390" max="3390" width="5.3984375" style="51" bestFit="1" customWidth="1"/>
    <col min="3391" max="3391" width="4.09765625" style="51" bestFit="1" customWidth="1"/>
    <col min="3392" max="3392" width="3.09765625" style="51" bestFit="1" customWidth="1"/>
    <col min="3393" max="3393" width="2.19921875" style="51" bestFit="1" customWidth="1"/>
    <col min="3394" max="3394" width="11.8984375" style="51" bestFit="1" customWidth="1"/>
    <col min="3395" max="3395" width="6.3984375" style="51" customWidth="1"/>
    <col min="3396" max="3584" width="8.59765625" style="51"/>
    <col min="3585" max="3585" width="1.69921875" style="51" customWidth="1"/>
    <col min="3586" max="3586" width="2.5" style="51" customWidth="1"/>
    <col min="3587" max="3587" width="3" style="51" customWidth="1"/>
    <col min="3588" max="3591" width="2.5" style="51" customWidth="1"/>
    <col min="3592" max="3601" width="2.8984375" style="51" customWidth="1"/>
    <col min="3602" max="3603" width="1.8984375" style="51" customWidth="1"/>
    <col min="3604" max="3604" width="2.5" style="51" customWidth="1"/>
    <col min="3605" max="3605" width="3" style="51" customWidth="1"/>
    <col min="3606" max="3607" width="2.5" style="51" customWidth="1"/>
    <col min="3608" max="3619" width="2.8984375" style="51" customWidth="1"/>
    <col min="3620" max="3620" width="2.09765625" style="51" customWidth="1"/>
    <col min="3621" max="3621" width="1.8984375" style="51" customWidth="1"/>
    <col min="3622" max="3622" width="2.5" style="51" customWidth="1"/>
    <col min="3623" max="3623" width="3" style="51" customWidth="1"/>
    <col min="3624" max="3625" width="2.5" style="51" customWidth="1"/>
    <col min="3626" max="3637" width="2.8984375" style="51" customWidth="1"/>
    <col min="3638" max="3638" width="9.09765625" style="51" customWidth="1"/>
    <col min="3639" max="3639" width="13.5" style="51" bestFit="1" customWidth="1"/>
    <col min="3640" max="3640" width="12.19921875" style="51" bestFit="1" customWidth="1"/>
    <col min="3641" max="3641" width="10.69921875" style="51" bestFit="1" customWidth="1"/>
    <col min="3642" max="3642" width="9.69921875" style="51" bestFit="1" customWidth="1"/>
    <col min="3643" max="3643" width="8.8984375" style="51" customWidth="1"/>
    <col min="3644" max="3644" width="7.19921875" style="51" bestFit="1" customWidth="1"/>
    <col min="3645" max="3645" width="6.3984375" style="51" bestFit="1" customWidth="1"/>
    <col min="3646" max="3646" width="5.3984375" style="51" bestFit="1" customWidth="1"/>
    <col min="3647" max="3647" width="4.09765625" style="51" bestFit="1" customWidth="1"/>
    <col min="3648" max="3648" width="3.09765625" style="51" bestFit="1" customWidth="1"/>
    <col min="3649" max="3649" width="2.19921875" style="51" bestFit="1" customWidth="1"/>
    <col min="3650" max="3650" width="11.8984375" style="51" bestFit="1" customWidth="1"/>
    <col min="3651" max="3651" width="6.3984375" style="51" customWidth="1"/>
    <col min="3652" max="3840" width="8.59765625" style="51"/>
    <col min="3841" max="3841" width="1.69921875" style="51" customWidth="1"/>
    <col min="3842" max="3842" width="2.5" style="51" customWidth="1"/>
    <col min="3843" max="3843" width="3" style="51" customWidth="1"/>
    <col min="3844" max="3847" width="2.5" style="51" customWidth="1"/>
    <col min="3848" max="3857" width="2.8984375" style="51" customWidth="1"/>
    <col min="3858" max="3859" width="1.8984375" style="51" customWidth="1"/>
    <col min="3860" max="3860" width="2.5" style="51" customWidth="1"/>
    <col min="3861" max="3861" width="3" style="51" customWidth="1"/>
    <col min="3862" max="3863" width="2.5" style="51" customWidth="1"/>
    <col min="3864" max="3875" width="2.8984375" style="51" customWidth="1"/>
    <col min="3876" max="3876" width="2.09765625" style="51" customWidth="1"/>
    <col min="3877" max="3877" width="1.8984375" style="51" customWidth="1"/>
    <col min="3878" max="3878" width="2.5" style="51" customWidth="1"/>
    <col min="3879" max="3879" width="3" style="51" customWidth="1"/>
    <col min="3880" max="3881" width="2.5" style="51" customWidth="1"/>
    <col min="3882" max="3893" width="2.8984375" style="51" customWidth="1"/>
    <col min="3894" max="3894" width="9.09765625" style="51" customWidth="1"/>
    <col min="3895" max="3895" width="13.5" style="51" bestFit="1" customWidth="1"/>
    <col min="3896" max="3896" width="12.19921875" style="51" bestFit="1" customWidth="1"/>
    <col min="3897" max="3897" width="10.69921875" style="51" bestFit="1" customWidth="1"/>
    <col min="3898" max="3898" width="9.69921875" style="51" bestFit="1" customWidth="1"/>
    <col min="3899" max="3899" width="8.8984375" style="51" customWidth="1"/>
    <col min="3900" max="3900" width="7.19921875" style="51" bestFit="1" customWidth="1"/>
    <col min="3901" max="3901" width="6.3984375" style="51" bestFit="1" customWidth="1"/>
    <col min="3902" max="3902" width="5.3984375" style="51" bestFit="1" customWidth="1"/>
    <col min="3903" max="3903" width="4.09765625" style="51" bestFit="1" customWidth="1"/>
    <col min="3904" max="3904" width="3.09765625" style="51" bestFit="1" customWidth="1"/>
    <col min="3905" max="3905" width="2.19921875" style="51" bestFit="1" customWidth="1"/>
    <col min="3906" max="3906" width="11.8984375" style="51" bestFit="1" customWidth="1"/>
    <col min="3907" max="3907" width="6.3984375" style="51" customWidth="1"/>
    <col min="3908" max="4096" width="8.59765625" style="51"/>
    <col min="4097" max="4097" width="1.69921875" style="51" customWidth="1"/>
    <col min="4098" max="4098" width="2.5" style="51" customWidth="1"/>
    <col min="4099" max="4099" width="3" style="51" customWidth="1"/>
    <col min="4100" max="4103" width="2.5" style="51" customWidth="1"/>
    <col min="4104" max="4113" width="2.8984375" style="51" customWidth="1"/>
    <col min="4114" max="4115" width="1.8984375" style="51" customWidth="1"/>
    <col min="4116" max="4116" width="2.5" style="51" customWidth="1"/>
    <col min="4117" max="4117" width="3" style="51" customWidth="1"/>
    <col min="4118" max="4119" width="2.5" style="51" customWidth="1"/>
    <col min="4120" max="4131" width="2.8984375" style="51" customWidth="1"/>
    <col min="4132" max="4132" width="2.09765625" style="51" customWidth="1"/>
    <col min="4133" max="4133" width="1.8984375" style="51" customWidth="1"/>
    <col min="4134" max="4134" width="2.5" style="51" customWidth="1"/>
    <col min="4135" max="4135" width="3" style="51" customWidth="1"/>
    <col min="4136" max="4137" width="2.5" style="51" customWidth="1"/>
    <col min="4138" max="4149" width="2.8984375" style="51" customWidth="1"/>
    <col min="4150" max="4150" width="9.09765625" style="51" customWidth="1"/>
    <col min="4151" max="4151" width="13.5" style="51" bestFit="1" customWidth="1"/>
    <col min="4152" max="4152" width="12.19921875" style="51" bestFit="1" customWidth="1"/>
    <col min="4153" max="4153" width="10.69921875" style="51" bestFit="1" customWidth="1"/>
    <col min="4154" max="4154" width="9.69921875" style="51" bestFit="1" customWidth="1"/>
    <col min="4155" max="4155" width="8.8984375" style="51" customWidth="1"/>
    <col min="4156" max="4156" width="7.19921875" style="51" bestFit="1" customWidth="1"/>
    <col min="4157" max="4157" width="6.3984375" style="51" bestFit="1" customWidth="1"/>
    <col min="4158" max="4158" width="5.3984375" style="51" bestFit="1" customWidth="1"/>
    <col min="4159" max="4159" width="4.09765625" style="51" bestFit="1" customWidth="1"/>
    <col min="4160" max="4160" width="3.09765625" style="51" bestFit="1" customWidth="1"/>
    <col min="4161" max="4161" width="2.19921875" style="51" bestFit="1" customWidth="1"/>
    <col min="4162" max="4162" width="11.8984375" style="51" bestFit="1" customWidth="1"/>
    <col min="4163" max="4163" width="6.3984375" style="51" customWidth="1"/>
    <col min="4164" max="4352" width="8.59765625" style="51"/>
    <col min="4353" max="4353" width="1.69921875" style="51" customWidth="1"/>
    <col min="4354" max="4354" width="2.5" style="51" customWidth="1"/>
    <col min="4355" max="4355" width="3" style="51" customWidth="1"/>
    <col min="4356" max="4359" width="2.5" style="51" customWidth="1"/>
    <col min="4360" max="4369" width="2.8984375" style="51" customWidth="1"/>
    <col min="4370" max="4371" width="1.8984375" style="51" customWidth="1"/>
    <col min="4372" max="4372" width="2.5" style="51" customWidth="1"/>
    <col min="4373" max="4373" width="3" style="51" customWidth="1"/>
    <col min="4374" max="4375" width="2.5" style="51" customWidth="1"/>
    <col min="4376" max="4387" width="2.8984375" style="51" customWidth="1"/>
    <col min="4388" max="4388" width="2.09765625" style="51" customWidth="1"/>
    <col min="4389" max="4389" width="1.8984375" style="51" customWidth="1"/>
    <col min="4390" max="4390" width="2.5" style="51" customWidth="1"/>
    <col min="4391" max="4391" width="3" style="51" customWidth="1"/>
    <col min="4392" max="4393" width="2.5" style="51" customWidth="1"/>
    <col min="4394" max="4405" width="2.8984375" style="51" customWidth="1"/>
    <col min="4406" max="4406" width="9.09765625" style="51" customWidth="1"/>
    <col min="4407" max="4407" width="13.5" style="51" bestFit="1" customWidth="1"/>
    <col min="4408" max="4408" width="12.19921875" style="51" bestFit="1" customWidth="1"/>
    <col min="4409" max="4409" width="10.69921875" style="51" bestFit="1" customWidth="1"/>
    <col min="4410" max="4410" width="9.69921875" style="51" bestFit="1" customWidth="1"/>
    <col min="4411" max="4411" width="8.8984375" style="51" customWidth="1"/>
    <col min="4412" max="4412" width="7.19921875" style="51" bestFit="1" customWidth="1"/>
    <col min="4413" max="4413" width="6.3984375" style="51" bestFit="1" customWidth="1"/>
    <col min="4414" max="4414" width="5.3984375" style="51" bestFit="1" customWidth="1"/>
    <col min="4415" max="4415" width="4.09765625" style="51" bestFit="1" customWidth="1"/>
    <col min="4416" max="4416" width="3.09765625" style="51" bestFit="1" customWidth="1"/>
    <col min="4417" max="4417" width="2.19921875" style="51" bestFit="1" customWidth="1"/>
    <col min="4418" max="4418" width="11.8984375" style="51" bestFit="1" customWidth="1"/>
    <col min="4419" max="4419" width="6.3984375" style="51" customWidth="1"/>
    <col min="4420" max="4608" width="8.59765625" style="51"/>
    <col min="4609" max="4609" width="1.69921875" style="51" customWidth="1"/>
    <col min="4610" max="4610" width="2.5" style="51" customWidth="1"/>
    <col min="4611" max="4611" width="3" style="51" customWidth="1"/>
    <col min="4612" max="4615" width="2.5" style="51" customWidth="1"/>
    <col min="4616" max="4625" width="2.8984375" style="51" customWidth="1"/>
    <col min="4626" max="4627" width="1.8984375" style="51" customWidth="1"/>
    <col min="4628" max="4628" width="2.5" style="51" customWidth="1"/>
    <col min="4629" max="4629" width="3" style="51" customWidth="1"/>
    <col min="4630" max="4631" width="2.5" style="51" customWidth="1"/>
    <col min="4632" max="4643" width="2.8984375" style="51" customWidth="1"/>
    <col min="4644" max="4644" width="2.09765625" style="51" customWidth="1"/>
    <col min="4645" max="4645" width="1.8984375" style="51" customWidth="1"/>
    <col min="4646" max="4646" width="2.5" style="51" customWidth="1"/>
    <col min="4647" max="4647" width="3" style="51" customWidth="1"/>
    <col min="4648" max="4649" width="2.5" style="51" customWidth="1"/>
    <col min="4650" max="4661" width="2.8984375" style="51" customWidth="1"/>
    <col min="4662" max="4662" width="9.09765625" style="51" customWidth="1"/>
    <col min="4663" max="4663" width="13.5" style="51" bestFit="1" customWidth="1"/>
    <col min="4664" max="4664" width="12.19921875" style="51" bestFit="1" customWidth="1"/>
    <col min="4665" max="4665" width="10.69921875" style="51" bestFit="1" customWidth="1"/>
    <col min="4666" max="4666" width="9.69921875" style="51" bestFit="1" customWidth="1"/>
    <col min="4667" max="4667" width="8.8984375" style="51" customWidth="1"/>
    <col min="4668" max="4668" width="7.19921875" style="51" bestFit="1" customWidth="1"/>
    <col min="4669" max="4669" width="6.3984375" style="51" bestFit="1" customWidth="1"/>
    <col min="4670" max="4670" width="5.3984375" style="51" bestFit="1" customWidth="1"/>
    <col min="4671" max="4671" width="4.09765625" style="51" bestFit="1" customWidth="1"/>
    <col min="4672" max="4672" width="3.09765625" style="51" bestFit="1" customWidth="1"/>
    <col min="4673" max="4673" width="2.19921875" style="51" bestFit="1" customWidth="1"/>
    <col min="4674" max="4674" width="11.8984375" style="51" bestFit="1" customWidth="1"/>
    <col min="4675" max="4675" width="6.3984375" style="51" customWidth="1"/>
    <col min="4676" max="4864" width="8.59765625" style="51"/>
    <col min="4865" max="4865" width="1.69921875" style="51" customWidth="1"/>
    <col min="4866" max="4866" width="2.5" style="51" customWidth="1"/>
    <col min="4867" max="4867" width="3" style="51" customWidth="1"/>
    <col min="4868" max="4871" width="2.5" style="51" customWidth="1"/>
    <col min="4872" max="4881" width="2.8984375" style="51" customWidth="1"/>
    <col min="4882" max="4883" width="1.8984375" style="51" customWidth="1"/>
    <col min="4884" max="4884" width="2.5" style="51" customWidth="1"/>
    <col min="4885" max="4885" width="3" style="51" customWidth="1"/>
    <col min="4886" max="4887" width="2.5" style="51" customWidth="1"/>
    <col min="4888" max="4899" width="2.8984375" style="51" customWidth="1"/>
    <col min="4900" max="4900" width="2.09765625" style="51" customWidth="1"/>
    <col min="4901" max="4901" width="1.8984375" style="51" customWidth="1"/>
    <col min="4902" max="4902" width="2.5" style="51" customWidth="1"/>
    <col min="4903" max="4903" width="3" style="51" customWidth="1"/>
    <col min="4904" max="4905" width="2.5" style="51" customWidth="1"/>
    <col min="4906" max="4917" width="2.8984375" style="51" customWidth="1"/>
    <col min="4918" max="4918" width="9.09765625" style="51" customWidth="1"/>
    <col min="4919" max="4919" width="13.5" style="51" bestFit="1" customWidth="1"/>
    <col min="4920" max="4920" width="12.19921875" style="51" bestFit="1" customWidth="1"/>
    <col min="4921" max="4921" width="10.69921875" style="51" bestFit="1" customWidth="1"/>
    <col min="4922" max="4922" width="9.69921875" style="51" bestFit="1" customWidth="1"/>
    <col min="4923" max="4923" width="8.8984375" style="51" customWidth="1"/>
    <col min="4924" max="4924" width="7.19921875" style="51" bestFit="1" customWidth="1"/>
    <col min="4925" max="4925" width="6.3984375" style="51" bestFit="1" customWidth="1"/>
    <col min="4926" max="4926" width="5.3984375" style="51" bestFit="1" customWidth="1"/>
    <col min="4927" max="4927" width="4.09765625" style="51" bestFit="1" customWidth="1"/>
    <col min="4928" max="4928" width="3.09765625" style="51" bestFit="1" customWidth="1"/>
    <col min="4929" max="4929" width="2.19921875" style="51" bestFit="1" customWidth="1"/>
    <col min="4930" max="4930" width="11.8984375" style="51" bestFit="1" customWidth="1"/>
    <col min="4931" max="4931" width="6.3984375" style="51" customWidth="1"/>
    <col min="4932" max="5120" width="8.59765625" style="51"/>
    <col min="5121" max="5121" width="1.69921875" style="51" customWidth="1"/>
    <col min="5122" max="5122" width="2.5" style="51" customWidth="1"/>
    <col min="5123" max="5123" width="3" style="51" customWidth="1"/>
    <col min="5124" max="5127" width="2.5" style="51" customWidth="1"/>
    <col min="5128" max="5137" width="2.8984375" style="51" customWidth="1"/>
    <col min="5138" max="5139" width="1.8984375" style="51" customWidth="1"/>
    <col min="5140" max="5140" width="2.5" style="51" customWidth="1"/>
    <col min="5141" max="5141" width="3" style="51" customWidth="1"/>
    <col min="5142" max="5143" width="2.5" style="51" customWidth="1"/>
    <col min="5144" max="5155" width="2.8984375" style="51" customWidth="1"/>
    <col min="5156" max="5156" width="2.09765625" style="51" customWidth="1"/>
    <col min="5157" max="5157" width="1.8984375" style="51" customWidth="1"/>
    <col min="5158" max="5158" width="2.5" style="51" customWidth="1"/>
    <col min="5159" max="5159" width="3" style="51" customWidth="1"/>
    <col min="5160" max="5161" width="2.5" style="51" customWidth="1"/>
    <col min="5162" max="5173" width="2.8984375" style="51" customWidth="1"/>
    <col min="5174" max="5174" width="9.09765625" style="51" customWidth="1"/>
    <col min="5175" max="5175" width="13.5" style="51" bestFit="1" customWidth="1"/>
    <col min="5176" max="5176" width="12.19921875" style="51" bestFit="1" customWidth="1"/>
    <col min="5177" max="5177" width="10.69921875" style="51" bestFit="1" customWidth="1"/>
    <col min="5178" max="5178" width="9.69921875" style="51" bestFit="1" customWidth="1"/>
    <col min="5179" max="5179" width="8.8984375" style="51" customWidth="1"/>
    <col min="5180" max="5180" width="7.19921875" style="51" bestFit="1" customWidth="1"/>
    <col min="5181" max="5181" width="6.3984375" style="51" bestFit="1" customWidth="1"/>
    <col min="5182" max="5182" width="5.3984375" style="51" bestFit="1" customWidth="1"/>
    <col min="5183" max="5183" width="4.09765625" style="51" bestFit="1" customWidth="1"/>
    <col min="5184" max="5184" width="3.09765625" style="51" bestFit="1" customWidth="1"/>
    <col min="5185" max="5185" width="2.19921875" style="51" bestFit="1" customWidth="1"/>
    <col min="5186" max="5186" width="11.8984375" style="51" bestFit="1" customWidth="1"/>
    <col min="5187" max="5187" width="6.3984375" style="51" customWidth="1"/>
    <col min="5188" max="5376" width="8.59765625" style="51"/>
    <col min="5377" max="5377" width="1.69921875" style="51" customWidth="1"/>
    <col min="5378" max="5378" width="2.5" style="51" customWidth="1"/>
    <col min="5379" max="5379" width="3" style="51" customWidth="1"/>
    <col min="5380" max="5383" width="2.5" style="51" customWidth="1"/>
    <col min="5384" max="5393" width="2.8984375" style="51" customWidth="1"/>
    <col min="5394" max="5395" width="1.8984375" style="51" customWidth="1"/>
    <col min="5396" max="5396" width="2.5" style="51" customWidth="1"/>
    <col min="5397" max="5397" width="3" style="51" customWidth="1"/>
    <col min="5398" max="5399" width="2.5" style="51" customWidth="1"/>
    <col min="5400" max="5411" width="2.8984375" style="51" customWidth="1"/>
    <col min="5412" max="5412" width="2.09765625" style="51" customWidth="1"/>
    <col min="5413" max="5413" width="1.8984375" style="51" customWidth="1"/>
    <col min="5414" max="5414" width="2.5" style="51" customWidth="1"/>
    <col min="5415" max="5415" width="3" style="51" customWidth="1"/>
    <col min="5416" max="5417" width="2.5" style="51" customWidth="1"/>
    <col min="5418" max="5429" width="2.8984375" style="51" customWidth="1"/>
    <col min="5430" max="5430" width="9.09765625" style="51" customWidth="1"/>
    <col min="5431" max="5431" width="13.5" style="51" bestFit="1" customWidth="1"/>
    <col min="5432" max="5432" width="12.19921875" style="51" bestFit="1" customWidth="1"/>
    <col min="5433" max="5433" width="10.69921875" style="51" bestFit="1" customWidth="1"/>
    <col min="5434" max="5434" width="9.69921875" style="51" bestFit="1" customWidth="1"/>
    <col min="5435" max="5435" width="8.8984375" style="51" customWidth="1"/>
    <col min="5436" max="5436" width="7.19921875" style="51" bestFit="1" customWidth="1"/>
    <col min="5437" max="5437" width="6.3984375" style="51" bestFit="1" customWidth="1"/>
    <col min="5438" max="5438" width="5.3984375" style="51" bestFit="1" customWidth="1"/>
    <col min="5439" max="5439" width="4.09765625" style="51" bestFit="1" customWidth="1"/>
    <col min="5440" max="5440" width="3.09765625" style="51" bestFit="1" customWidth="1"/>
    <col min="5441" max="5441" width="2.19921875" style="51" bestFit="1" customWidth="1"/>
    <col min="5442" max="5442" width="11.8984375" style="51" bestFit="1" customWidth="1"/>
    <col min="5443" max="5443" width="6.3984375" style="51" customWidth="1"/>
    <col min="5444" max="5632" width="8.59765625" style="51"/>
    <col min="5633" max="5633" width="1.69921875" style="51" customWidth="1"/>
    <col min="5634" max="5634" width="2.5" style="51" customWidth="1"/>
    <col min="5635" max="5635" width="3" style="51" customWidth="1"/>
    <col min="5636" max="5639" width="2.5" style="51" customWidth="1"/>
    <col min="5640" max="5649" width="2.8984375" style="51" customWidth="1"/>
    <col min="5650" max="5651" width="1.8984375" style="51" customWidth="1"/>
    <col min="5652" max="5652" width="2.5" style="51" customWidth="1"/>
    <col min="5653" max="5653" width="3" style="51" customWidth="1"/>
    <col min="5654" max="5655" width="2.5" style="51" customWidth="1"/>
    <col min="5656" max="5667" width="2.8984375" style="51" customWidth="1"/>
    <col min="5668" max="5668" width="2.09765625" style="51" customWidth="1"/>
    <col min="5669" max="5669" width="1.8984375" style="51" customWidth="1"/>
    <col min="5670" max="5670" width="2.5" style="51" customWidth="1"/>
    <col min="5671" max="5671" width="3" style="51" customWidth="1"/>
    <col min="5672" max="5673" width="2.5" style="51" customWidth="1"/>
    <col min="5674" max="5685" width="2.8984375" style="51" customWidth="1"/>
    <col min="5686" max="5686" width="9.09765625" style="51" customWidth="1"/>
    <col min="5687" max="5687" width="13.5" style="51" bestFit="1" customWidth="1"/>
    <col min="5688" max="5688" width="12.19921875" style="51" bestFit="1" customWidth="1"/>
    <col min="5689" max="5689" width="10.69921875" style="51" bestFit="1" customWidth="1"/>
    <col min="5690" max="5690" width="9.69921875" style="51" bestFit="1" customWidth="1"/>
    <col min="5691" max="5691" width="8.8984375" style="51" customWidth="1"/>
    <col min="5692" max="5692" width="7.19921875" style="51" bestFit="1" customWidth="1"/>
    <col min="5693" max="5693" width="6.3984375" style="51" bestFit="1" customWidth="1"/>
    <col min="5694" max="5694" width="5.3984375" style="51" bestFit="1" customWidth="1"/>
    <col min="5695" max="5695" width="4.09765625" style="51" bestFit="1" customWidth="1"/>
    <col min="5696" max="5696" width="3.09765625" style="51" bestFit="1" customWidth="1"/>
    <col min="5697" max="5697" width="2.19921875" style="51" bestFit="1" customWidth="1"/>
    <col min="5698" max="5698" width="11.8984375" style="51" bestFit="1" customWidth="1"/>
    <col min="5699" max="5699" width="6.3984375" style="51" customWidth="1"/>
    <col min="5700" max="5888" width="8.59765625" style="51"/>
    <col min="5889" max="5889" width="1.69921875" style="51" customWidth="1"/>
    <col min="5890" max="5890" width="2.5" style="51" customWidth="1"/>
    <col min="5891" max="5891" width="3" style="51" customWidth="1"/>
    <col min="5892" max="5895" width="2.5" style="51" customWidth="1"/>
    <col min="5896" max="5905" width="2.8984375" style="51" customWidth="1"/>
    <col min="5906" max="5907" width="1.8984375" style="51" customWidth="1"/>
    <col min="5908" max="5908" width="2.5" style="51" customWidth="1"/>
    <col min="5909" max="5909" width="3" style="51" customWidth="1"/>
    <col min="5910" max="5911" width="2.5" style="51" customWidth="1"/>
    <col min="5912" max="5923" width="2.8984375" style="51" customWidth="1"/>
    <col min="5924" max="5924" width="2.09765625" style="51" customWidth="1"/>
    <col min="5925" max="5925" width="1.8984375" style="51" customWidth="1"/>
    <col min="5926" max="5926" width="2.5" style="51" customWidth="1"/>
    <col min="5927" max="5927" width="3" style="51" customWidth="1"/>
    <col min="5928" max="5929" width="2.5" style="51" customWidth="1"/>
    <col min="5930" max="5941" width="2.8984375" style="51" customWidth="1"/>
    <col min="5942" max="5942" width="9.09765625" style="51" customWidth="1"/>
    <col min="5943" max="5943" width="13.5" style="51" bestFit="1" customWidth="1"/>
    <col min="5944" max="5944" width="12.19921875" style="51" bestFit="1" customWidth="1"/>
    <col min="5945" max="5945" width="10.69921875" style="51" bestFit="1" customWidth="1"/>
    <col min="5946" max="5946" width="9.69921875" style="51" bestFit="1" customWidth="1"/>
    <col min="5947" max="5947" width="8.8984375" style="51" customWidth="1"/>
    <col min="5948" max="5948" width="7.19921875" style="51" bestFit="1" customWidth="1"/>
    <col min="5949" max="5949" width="6.3984375" style="51" bestFit="1" customWidth="1"/>
    <col min="5950" max="5950" width="5.3984375" style="51" bestFit="1" customWidth="1"/>
    <col min="5951" max="5951" width="4.09765625" style="51" bestFit="1" customWidth="1"/>
    <col min="5952" max="5952" width="3.09765625" style="51" bestFit="1" customWidth="1"/>
    <col min="5953" max="5953" width="2.19921875" style="51" bestFit="1" customWidth="1"/>
    <col min="5954" max="5954" width="11.8984375" style="51" bestFit="1" customWidth="1"/>
    <col min="5955" max="5955" width="6.3984375" style="51" customWidth="1"/>
    <col min="5956" max="6144" width="8.59765625" style="51"/>
    <col min="6145" max="6145" width="1.69921875" style="51" customWidth="1"/>
    <col min="6146" max="6146" width="2.5" style="51" customWidth="1"/>
    <col min="6147" max="6147" width="3" style="51" customWidth="1"/>
    <col min="6148" max="6151" width="2.5" style="51" customWidth="1"/>
    <col min="6152" max="6161" width="2.8984375" style="51" customWidth="1"/>
    <col min="6162" max="6163" width="1.8984375" style="51" customWidth="1"/>
    <col min="6164" max="6164" width="2.5" style="51" customWidth="1"/>
    <col min="6165" max="6165" width="3" style="51" customWidth="1"/>
    <col min="6166" max="6167" width="2.5" style="51" customWidth="1"/>
    <col min="6168" max="6179" width="2.8984375" style="51" customWidth="1"/>
    <col min="6180" max="6180" width="2.09765625" style="51" customWidth="1"/>
    <col min="6181" max="6181" width="1.8984375" style="51" customWidth="1"/>
    <col min="6182" max="6182" width="2.5" style="51" customWidth="1"/>
    <col min="6183" max="6183" width="3" style="51" customWidth="1"/>
    <col min="6184" max="6185" width="2.5" style="51" customWidth="1"/>
    <col min="6186" max="6197" width="2.8984375" style="51" customWidth="1"/>
    <col min="6198" max="6198" width="9.09765625" style="51" customWidth="1"/>
    <col min="6199" max="6199" width="13.5" style="51" bestFit="1" customWidth="1"/>
    <col min="6200" max="6200" width="12.19921875" style="51" bestFit="1" customWidth="1"/>
    <col min="6201" max="6201" width="10.69921875" style="51" bestFit="1" customWidth="1"/>
    <col min="6202" max="6202" width="9.69921875" style="51" bestFit="1" customWidth="1"/>
    <col min="6203" max="6203" width="8.8984375" style="51" customWidth="1"/>
    <col min="6204" max="6204" width="7.19921875" style="51" bestFit="1" customWidth="1"/>
    <col min="6205" max="6205" width="6.3984375" style="51" bestFit="1" customWidth="1"/>
    <col min="6206" max="6206" width="5.3984375" style="51" bestFit="1" customWidth="1"/>
    <col min="6207" max="6207" width="4.09765625" style="51" bestFit="1" customWidth="1"/>
    <col min="6208" max="6208" width="3.09765625" style="51" bestFit="1" customWidth="1"/>
    <col min="6209" max="6209" width="2.19921875" style="51" bestFit="1" customWidth="1"/>
    <col min="6210" max="6210" width="11.8984375" style="51" bestFit="1" customWidth="1"/>
    <col min="6211" max="6211" width="6.3984375" style="51" customWidth="1"/>
    <col min="6212" max="6400" width="8.59765625" style="51"/>
    <col min="6401" max="6401" width="1.69921875" style="51" customWidth="1"/>
    <col min="6402" max="6402" width="2.5" style="51" customWidth="1"/>
    <col min="6403" max="6403" width="3" style="51" customWidth="1"/>
    <col min="6404" max="6407" width="2.5" style="51" customWidth="1"/>
    <col min="6408" max="6417" width="2.8984375" style="51" customWidth="1"/>
    <col min="6418" max="6419" width="1.8984375" style="51" customWidth="1"/>
    <col min="6420" max="6420" width="2.5" style="51" customWidth="1"/>
    <col min="6421" max="6421" width="3" style="51" customWidth="1"/>
    <col min="6422" max="6423" width="2.5" style="51" customWidth="1"/>
    <col min="6424" max="6435" width="2.8984375" style="51" customWidth="1"/>
    <col min="6436" max="6436" width="2.09765625" style="51" customWidth="1"/>
    <col min="6437" max="6437" width="1.8984375" style="51" customWidth="1"/>
    <col min="6438" max="6438" width="2.5" style="51" customWidth="1"/>
    <col min="6439" max="6439" width="3" style="51" customWidth="1"/>
    <col min="6440" max="6441" width="2.5" style="51" customWidth="1"/>
    <col min="6442" max="6453" width="2.8984375" style="51" customWidth="1"/>
    <col min="6454" max="6454" width="9.09765625" style="51" customWidth="1"/>
    <col min="6455" max="6455" width="13.5" style="51" bestFit="1" customWidth="1"/>
    <col min="6456" max="6456" width="12.19921875" style="51" bestFit="1" customWidth="1"/>
    <col min="6457" max="6457" width="10.69921875" style="51" bestFit="1" customWidth="1"/>
    <col min="6458" max="6458" width="9.69921875" style="51" bestFit="1" customWidth="1"/>
    <col min="6459" max="6459" width="8.8984375" style="51" customWidth="1"/>
    <col min="6460" max="6460" width="7.19921875" style="51" bestFit="1" customWidth="1"/>
    <col min="6461" max="6461" width="6.3984375" style="51" bestFit="1" customWidth="1"/>
    <col min="6462" max="6462" width="5.3984375" style="51" bestFit="1" customWidth="1"/>
    <col min="6463" max="6463" width="4.09765625" style="51" bestFit="1" customWidth="1"/>
    <col min="6464" max="6464" width="3.09765625" style="51" bestFit="1" customWidth="1"/>
    <col min="6465" max="6465" width="2.19921875" style="51" bestFit="1" customWidth="1"/>
    <col min="6466" max="6466" width="11.8984375" style="51" bestFit="1" customWidth="1"/>
    <col min="6467" max="6467" width="6.3984375" style="51" customWidth="1"/>
    <col min="6468" max="6656" width="8.59765625" style="51"/>
    <col min="6657" max="6657" width="1.69921875" style="51" customWidth="1"/>
    <col min="6658" max="6658" width="2.5" style="51" customWidth="1"/>
    <col min="6659" max="6659" width="3" style="51" customWidth="1"/>
    <col min="6660" max="6663" width="2.5" style="51" customWidth="1"/>
    <col min="6664" max="6673" width="2.8984375" style="51" customWidth="1"/>
    <col min="6674" max="6675" width="1.8984375" style="51" customWidth="1"/>
    <col min="6676" max="6676" width="2.5" style="51" customWidth="1"/>
    <col min="6677" max="6677" width="3" style="51" customWidth="1"/>
    <col min="6678" max="6679" width="2.5" style="51" customWidth="1"/>
    <col min="6680" max="6691" width="2.8984375" style="51" customWidth="1"/>
    <col min="6692" max="6692" width="2.09765625" style="51" customWidth="1"/>
    <col min="6693" max="6693" width="1.8984375" style="51" customWidth="1"/>
    <col min="6694" max="6694" width="2.5" style="51" customWidth="1"/>
    <col min="6695" max="6695" width="3" style="51" customWidth="1"/>
    <col min="6696" max="6697" width="2.5" style="51" customWidth="1"/>
    <col min="6698" max="6709" width="2.8984375" style="51" customWidth="1"/>
    <col min="6710" max="6710" width="9.09765625" style="51" customWidth="1"/>
    <col min="6711" max="6711" width="13.5" style="51" bestFit="1" customWidth="1"/>
    <col min="6712" max="6712" width="12.19921875" style="51" bestFit="1" customWidth="1"/>
    <col min="6713" max="6713" width="10.69921875" style="51" bestFit="1" customWidth="1"/>
    <col min="6714" max="6714" width="9.69921875" style="51" bestFit="1" customWidth="1"/>
    <col min="6715" max="6715" width="8.8984375" style="51" customWidth="1"/>
    <col min="6716" max="6716" width="7.19921875" style="51" bestFit="1" customWidth="1"/>
    <col min="6717" max="6717" width="6.3984375" style="51" bestFit="1" customWidth="1"/>
    <col min="6718" max="6718" width="5.3984375" style="51" bestFit="1" customWidth="1"/>
    <col min="6719" max="6719" width="4.09765625" style="51" bestFit="1" customWidth="1"/>
    <col min="6720" max="6720" width="3.09765625" style="51" bestFit="1" customWidth="1"/>
    <col min="6721" max="6721" width="2.19921875" style="51" bestFit="1" customWidth="1"/>
    <col min="6722" max="6722" width="11.8984375" style="51" bestFit="1" customWidth="1"/>
    <col min="6723" max="6723" width="6.3984375" style="51" customWidth="1"/>
    <col min="6724" max="6912" width="8.59765625" style="51"/>
    <col min="6913" max="6913" width="1.69921875" style="51" customWidth="1"/>
    <col min="6914" max="6914" width="2.5" style="51" customWidth="1"/>
    <col min="6915" max="6915" width="3" style="51" customWidth="1"/>
    <col min="6916" max="6919" width="2.5" style="51" customWidth="1"/>
    <col min="6920" max="6929" width="2.8984375" style="51" customWidth="1"/>
    <col min="6930" max="6931" width="1.8984375" style="51" customWidth="1"/>
    <col min="6932" max="6932" width="2.5" style="51" customWidth="1"/>
    <col min="6933" max="6933" width="3" style="51" customWidth="1"/>
    <col min="6934" max="6935" width="2.5" style="51" customWidth="1"/>
    <col min="6936" max="6947" width="2.8984375" style="51" customWidth="1"/>
    <col min="6948" max="6948" width="2.09765625" style="51" customWidth="1"/>
    <col min="6949" max="6949" width="1.8984375" style="51" customWidth="1"/>
    <col min="6950" max="6950" width="2.5" style="51" customWidth="1"/>
    <col min="6951" max="6951" width="3" style="51" customWidth="1"/>
    <col min="6952" max="6953" width="2.5" style="51" customWidth="1"/>
    <col min="6954" max="6965" width="2.8984375" style="51" customWidth="1"/>
    <col min="6966" max="6966" width="9.09765625" style="51" customWidth="1"/>
    <col min="6967" max="6967" width="13.5" style="51" bestFit="1" customWidth="1"/>
    <col min="6968" max="6968" width="12.19921875" style="51" bestFit="1" customWidth="1"/>
    <col min="6969" max="6969" width="10.69921875" style="51" bestFit="1" customWidth="1"/>
    <col min="6970" max="6970" width="9.69921875" style="51" bestFit="1" customWidth="1"/>
    <col min="6971" max="6971" width="8.8984375" style="51" customWidth="1"/>
    <col min="6972" max="6972" width="7.19921875" style="51" bestFit="1" customWidth="1"/>
    <col min="6973" max="6973" width="6.3984375" style="51" bestFit="1" customWidth="1"/>
    <col min="6974" max="6974" width="5.3984375" style="51" bestFit="1" customWidth="1"/>
    <col min="6975" max="6975" width="4.09765625" style="51" bestFit="1" customWidth="1"/>
    <col min="6976" max="6976" width="3.09765625" style="51" bestFit="1" customWidth="1"/>
    <col min="6977" max="6977" width="2.19921875" style="51" bestFit="1" customWidth="1"/>
    <col min="6978" max="6978" width="11.8984375" style="51" bestFit="1" customWidth="1"/>
    <col min="6979" max="6979" width="6.3984375" style="51" customWidth="1"/>
    <col min="6980" max="7168" width="8.59765625" style="51"/>
    <col min="7169" max="7169" width="1.69921875" style="51" customWidth="1"/>
    <col min="7170" max="7170" width="2.5" style="51" customWidth="1"/>
    <col min="7171" max="7171" width="3" style="51" customWidth="1"/>
    <col min="7172" max="7175" width="2.5" style="51" customWidth="1"/>
    <col min="7176" max="7185" width="2.8984375" style="51" customWidth="1"/>
    <col min="7186" max="7187" width="1.8984375" style="51" customWidth="1"/>
    <col min="7188" max="7188" width="2.5" style="51" customWidth="1"/>
    <col min="7189" max="7189" width="3" style="51" customWidth="1"/>
    <col min="7190" max="7191" width="2.5" style="51" customWidth="1"/>
    <col min="7192" max="7203" width="2.8984375" style="51" customWidth="1"/>
    <col min="7204" max="7204" width="2.09765625" style="51" customWidth="1"/>
    <col min="7205" max="7205" width="1.8984375" style="51" customWidth="1"/>
    <col min="7206" max="7206" width="2.5" style="51" customWidth="1"/>
    <col min="7207" max="7207" width="3" style="51" customWidth="1"/>
    <col min="7208" max="7209" width="2.5" style="51" customWidth="1"/>
    <col min="7210" max="7221" width="2.8984375" style="51" customWidth="1"/>
    <col min="7222" max="7222" width="9.09765625" style="51" customWidth="1"/>
    <col min="7223" max="7223" width="13.5" style="51" bestFit="1" customWidth="1"/>
    <col min="7224" max="7224" width="12.19921875" style="51" bestFit="1" customWidth="1"/>
    <col min="7225" max="7225" width="10.69921875" style="51" bestFit="1" customWidth="1"/>
    <col min="7226" max="7226" width="9.69921875" style="51" bestFit="1" customWidth="1"/>
    <col min="7227" max="7227" width="8.8984375" style="51" customWidth="1"/>
    <col min="7228" max="7228" width="7.19921875" style="51" bestFit="1" customWidth="1"/>
    <col min="7229" max="7229" width="6.3984375" style="51" bestFit="1" customWidth="1"/>
    <col min="7230" max="7230" width="5.3984375" style="51" bestFit="1" customWidth="1"/>
    <col min="7231" max="7231" width="4.09765625" style="51" bestFit="1" customWidth="1"/>
    <col min="7232" max="7232" width="3.09765625" style="51" bestFit="1" customWidth="1"/>
    <col min="7233" max="7233" width="2.19921875" style="51" bestFit="1" customWidth="1"/>
    <col min="7234" max="7234" width="11.8984375" style="51" bestFit="1" customWidth="1"/>
    <col min="7235" max="7235" width="6.3984375" style="51" customWidth="1"/>
    <col min="7236" max="7424" width="8.59765625" style="51"/>
    <col min="7425" max="7425" width="1.69921875" style="51" customWidth="1"/>
    <col min="7426" max="7426" width="2.5" style="51" customWidth="1"/>
    <col min="7427" max="7427" width="3" style="51" customWidth="1"/>
    <col min="7428" max="7431" width="2.5" style="51" customWidth="1"/>
    <col min="7432" max="7441" width="2.8984375" style="51" customWidth="1"/>
    <col min="7442" max="7443" width="1.8984375" style="51" customWidth="1"/>
    <col min="7444" max="7444" width="2.5" style="51" customWidth="1"/>
    <col min="7445" max="7445" width="3" style="51" customWidth="1"/>
    <col min="7446" max="7447" width="2.5" style="51" customWidth="1"/>
    <col min="7448" max="7459" width="2.8984375" style="51" customWidth="1"/>
    <col min="7460" max="7460" width="2.09765625" style="51" customWidth="1"/>
    <col min="7461" max="7461" width="1.8984375" style="51" customWidth="1"/>
    <col min="7462" max="7462" width="2.5" style="51" customWidth="1"/>
    <col min="7463" max="7463" width="3" style="51" customWidth="1"/>
    <col min="7464" max="7465" width="2.5" style="51" customWidth="1"/>
    <col min="7466" max="7477" width="2.8984375" style="51" customWidth="1"/>
    <col min="7478" max="7478" width="9.09765625" style="51" customWidth="1"/>
    <col min="7479" max="7479" width="13.5" style="51" bestFit="1" customWidth="1"/>
    <col min="7480" max="7480" width="12.19921875" style="51" bestFit="1" customWidth="1"/>
    <col min="7481" max="7481" width="10.69921875" style="51" bestFit="1" customWidth="1"/>
    <col min="7482" max="7482" width="9.69921875" style="51" bestFit="1" customWidth="1"/>
    <col min="7483" max="7483" width="8.8984375" style="51" customWidth="1"/>
    <col min="7484" max="7484" width="7.19921875" style="51" bestFit="1" customWidth="1"/>
    <col min="7485" max="7485" width="6.3984375" style="51" bestFit="1" customWidth="1"/>
    <col min="7486" max="7486" width="5.3984375" style="51" bestFit="1" customWidth="1"/>
    <col min="7487" max="7487" width="4.09765625" style="51" bestFit="1" customWidth="1"/>
    <col min="7488" max="7488" width="3.09765625" style="51" bestFit="1" customWidth="1"/>
    <col min="7489" max="7489" width="2.19921875" style="51" bestFit="1" customWidth="1"/>
    <col min="7490" max="7490" width="11.8984375" style="51" bestFit="1" customWidth="1"/>
    <col min="7491" max="7491" width="6.3984375" style="51" customWidth="1"/>
    <col min="7492" max="7680" width="8.59765625" style="51"/>
    <col min="7681" max="7681" width="1.69921875" style="51" customWidth="1"/>
    <col min="7682" max="7682" width="2.5" style="51" customWidth="1"/>
    <col min="7683" max="7683" width="3" style="51" customWidth="1"/>
    <col min="7684" max="7687" width="2.5" style="51" customWidth="1"/>
    <col min="7688" max="7697" width="2.8984375" style="51" customWidth="1"/>
    <col min="7698" max="7699" width="1.8984375" style="51" customWidth="1"/>
    <col min="7700" max="7700" width="2.5" style="51" customWidth="1"/>
    <col min="7701" max="7701" width="3" style="51" customWidth="1"/>
    <col min="7702" max="7703" width="2.5" style="51" customWidth="1"/>
    <col min="7704" max="7715" width="2.8984375" style="51" customWidth="1"/>
    <col min="7716" max="7716" width="2.09765625" style="51" customWidth="1"/>
    <col min="7717" max="7717" width="1.8984375" style="51" customWidth="1"/>
    <col min="7718" max="7718" width="2.5" style="51" customWidth="1"/>
    <col min="7719" max="7719" width="3" style="51" customWidth="1"/>
    <col min="7720" max="7721" width="2.5" style="51" customWidth="1"/>
    <col min="7722" max="7733" width="2.8984375" style="51" customWidth="1"/>
    <col min="7734" max="7734" width="9.09765625" style="51" customWidth="1"/>
    <col min="7735" max="7735" width="13.5" style="51" bestFit="1" customWidth="1"/>
    <col min="7736" max="7736" width="12.19921875" style="51" bestFit="1" customWidth="1"/>
    <col min="7737" max="7737" width="10.69921875" style="51" bestFit="1" customWidth="1"/>
    <col min="7738" max="7738" width="9.69921875" style="51" bestFit="1" customWidth="1"/>
    <col min="7739" max="7739" width="8.8984375" style="51" customWidth="1"/>
    <col min="7740" max="7740" width="7.19921875" style="51" bestFit="1" customWidth="1"/>
    <col min="7741" max="7741" width="6.3984375" style="51" bestFit="1" customWidth="1"/>
    <col min="7742" max="7742" width="5.3984375" style="51" bestFit="1" customWidth="1"/>
    <col min="7743" max="7743" width="4.09765625" style="51" bestFit="1" customWidth="1"/>
    <col min="7744" max="7744" width="3.09765625" style="51" bestFit="1" customWidth="1"/>
    <col min="7745" max="7745" width="2.19921875" style="51" bestFit="1" customWidth="1"/>
    <col min="7746" max="7746" width="11.8984375" style="51" bestFit="1" customWidth="1"/>
    <col min="7747" max="7747" width="6.3984375" style="51" customWidth="1"/>
    <col min="7748" max="7936" width="8.59765625" style="51"/>
    <col min="7937" max="7937" width="1.69921875" style="51" customWidth="1"/>
    <col min="7938" max="7938" width="2.5" style="51" customWidth="1"/>
    <col min="7939" max="7939" width="3" style="51" customWidth="1"/>
    <col min="7940" max="7943" width="2.5" style="51" customWidth="1"/>
    <col min="7944" max="7953" width="2.8984375" style="51" customWidth="1"/>
    <col min="7954" max="7955" width="1.8984375" style="51" customWidth="1"/>
    <col min="7956" max="7956" width="2.5" style="51" customWidth="1"/>
    <col min="7957" max="7957" width="3" style="51" customWidth="1"/>
    <col min="7958" max="7959" width="2.5" style="51" customWidth="1"/>
    <col min="7960" max="7971" width="2.8984375" style="51" customWidth="1"/>
    <col min="7972" max="7972" width="2.09765625" style="51" customWidth="1"/>
    <col min="7973" max="7973" width="1.8984375" style="51" customWidth="1"/>
    <col min="7974" max="7974" width="2.5" style="51" customWidth="1"/>
    <col min="7975" max="7975" width="3" style="51" customWidth="1"/>
    <col min="7976" max="7977" width="2.5" style="51" customWidth="1"/>
    <col min="7978" max="7989" width="2.8984375" style="51" customWidth="1"/>
    <col min="7990" max="7990" width="9.09765625" style="51" customWidth="1"/>
    <col min="7991" max="7991" width="13.5" style="51" bestFit="1" customWidth="1"/>
    <col min="7992" max="7992" width="12.19921875" style="51" bestFit="1" customWidth="1"/>
    <col min="7993" max="7993" width="10.69921875" style="51" bestFit="1" customWidth="1"/>
    <col min="7994" max="7994" width="9.69921875" style="51" bestFit="1" customWidth="1"/>
    <col min="7995" max="7995" width="8.8984375" style="51" customWidth="1"/>
    <col min="7996" max="7996" width="7.19921875" style="51" bestFit="1" customWidth="1"/>
    <col min="7997" max="7997" width="6.3984375" style="51" bestFit="1" customWidth="1"/>
    <col min="7998" max="7998" width="5.3984375" style="51" bestFit="1" customWidth="1"/>
    <col min="7999" max="7999" width="4.09765625" style="51" bestFit="1" customWidth="1"/>
    <col min="8000" max="8000" width="3.09765625" style="51" bestFit="1" customWidth="1"/>
    <col min="8001" max="8001" width="2.19921875" style="51" bestFit="1" customWidth="1"/>
    <col min="8002" max="8002" width="11.8984375" style="51" bestFit="1" customWidth="1"/>
    <col min="8003" max="8003" width="6.3984375" style="51" customWidth="1"/>
    <col min="8004" max="8192" width="8.59765625" style="51"/>
    <col min="8193" max="8193" width="1.69921875" style="51" customWidth="1"/>
    <col min="8194" max="8194" width="2.5" style="51" customWidth="1"/>
    <col min="8195" max="8195" width="3" style="51" customWidth="1"/>
    <col min="8196" max="8199" width="2.5" style="51" customWidth="1"/>
    <col min="8200" max="8209" width="2.8984375" style="51" customWidth="1"/>
    <col min="8210" max="8211" width="1.8984375" style="51" customWidth="1"/>
    <col min="8212" max="8212" width="2.5" style="51" customWidth="1"/>
    <col min="8213" max="8213" width="3" style="51" customWidth="1"/>
    <col min="8214" max="8215" width="2.5" style="51" customWidth="1"/>
    <col min="8216" max="8227" width="2.8984375" style="51" customWidth="1"/>
    <col min="8228" max="8228" width="2.09765625" style="51" customWidth="1"/>
    <col min="8229" max="8229" width="1.8984375" style="51" customWidth="1"/>
    <col min="8230" max="8230" width="2.5" style="51" customWidth="1"/>
    <col min="8231" max="8231" width="3" style="51" customWidth="1"/>
    <col min="8232" max="8233" width="2.5" style="51" customWidth="1"/>
    <col min="8234" max="8245" width="2.8984375" style="51" customWidth="1"/>
    <col min="8246" max="8246" width="9.09765625" style="51" customWidth="1"/>
    <col min="8247" max="8247" width="13.5" style="51" bestFit="1" customWidth="1"/>
    <col min="8248" max="8248" width="12.19921875" style="51" bestFit="1" customWidth="1"/>
    <col min="8249" max="8249" width="10.69921875" style="51" bestFit="1" customWidth="1"/>
    <col min="8250" max="8250" width="9.69921875" style="51" bestFit="1" customWidth="1"/>
    <col min="8251" max="8251" width="8.8984375" style="51" customWidth="1"/>
    <col min="8252" max="8252" width="7.19921875" style="51" bestFit="1" customWidth="1"/>
    <col min="8253" max="8253" width="6.3984375" style="51" bestFit="1" customWidth="1"/>
    <col min="8254" max="8254" width="5.3984375" style="51" bestFit="1" customWidth="1"/>
    <col min="8255" max="8255" width="4.09765625" style="51" bestFit="1" customWidth="1"/>
    <col min="8256" max="8256" width="3.09765625" style="51" bestFit="1" customWidth="1"/>
    <col min="8257" max="8257" width="2.19921875" style="51" bestFit="1" customWidth="1"/>
    <col min="8258" max="8258" width="11.8984375" style="51" bestFit="1" customWidth="1"/>
    <col min="8259" max="8259" width="6.3984375" style="51" customWidth="1"/>
    <col min="8260" max="8448" width="8.59765625" style="51"/>
    <col min="8449" max="8449" width="1.69921875" style="51" customWidth="1"/>
    <col min="8450" max="8450" width="2.5" style="51" customWidth="1"/>
    <col min="8451" max="8451" width="3" style="51" customWidth="1"/>
    <col min="8452" max="8455" width="2.5" style="51" customWidth="1"/>
    <col min="8456" max="8465" width="2.8984375" style="51" customWidth="1"/>
    <col min="8466" max="8467" width="1.8984375" style="51" customWidth="1"/>
    <col min="8468" max="8468" width="2.5" style="51" customWidth="1"/>
    <col min="8469" max="8469" width="3" style="51" customWidth="1"/>
    <col min="8470" max="8471" width="2.5" style="51" customWidth="1"/>
    <col min="8472" max="8483" width="2.8984375" style="51" customWidth="1"/>
    <col min="8484" max="8484" width="2.09765625" style="51" customWidth="1"/>
    <col min="8485" max="8485" width="1.8984375" style="51" customWidth="1"/>
    <col min="8486" max="8486" width="2.5" style="51" customWidth="1"/>
    <col min="8487" max="8487" width="3" style="51" customWidth="1"/>
    <col min="8488" max="8489" width="2.5" style="51" customWidth="1"/>
    <col min="8490" max="8501" width="2.8984375" style="51" customWidth="1"/>
    <col min="8502" max="8502" width="9.09765625" style="51" customWidth="1"/>
    <col min="8503" max="8503" width="13.5" style="51" bestFit="1" customWidth="1"/>
    <col min="8504" max="8504" width="12.19921875" style="51" bestFit="1" customWidth="1"/>
    <col min="8505" max="8505" width="10.69921875" style="51" bestFit="1" customWidth="1"/>
    <col min="8506" max="8506" width="9.69921875" style="51" bestFit="1" customWidth="1"/>
    <col min="8507" max="8507" width="8.8984375" style="51" customWidth="1"/>
    <col min="8508" max="8508" width="7.19921875" style="51" bestFit="1" customWidth="1"/>
    <col min="8509" max="8509" width="6.3984375" style="51" bestFit="1" customWidth="1"/>
    <col min="8510" max="8510" width="5.3984375" style="51" bestFit="1" customWidth="1"/>
    <col min="8511" max="8511" width="4.09765625" style="51" bestFit="1" customWidth="1"/>
    <col min="8512" max="8512" width="3.09765625" style="51" bestFit="1" customWidth="1"/>
    <col min="8513" max="8513" width="2.19921875" style="51" bestFit="1" customWidth="1"/>
    <col min="8514" max="8514" width="11.8984375" style="51" bestFit="1" customWidth="1"/>
    <col min="8515" max="8515" width="6.3984375" style="51" customWidth="1"/>
    <col min="8516" max="8704" width="8.59765625" style="51"/>
    <col min="8705" max="8705" width="1.69921875" style="51" customWidth="1"/>
    <col min="8706" max="8706" width="2.5" style="51" customWidth="1"/>
    <col min="8707" max="8707" width="3" style="51" customWidth="1"/>
    <col min="8708" max="8711" width="2.5" style="51" customWidth="1"/>
    <col min="8712" max="8721" width="2.8984375" style="51" customWidth="1"/>
    <col min="8722" max="8723" width="1.8984375" style="51" customWidth="1"/>
    <col min="8724" max="8724" width="2.5" style="51" customWidth="1"/>
    <col min="8725" max="8725" width="3" style="51" customWidth="1"/>
    <col min="8726" max="8727" width="2.5" style="51" customWidth="1"/>
    <col min="8728" max="8739" width="2.8984375" style="51" customWidth="1"/>
    <col min="8740" max="8740" width="2.09765625" style="51" customWidth="1"/>
    <col min="8741" max="8741" width="1.8984375" style="51" customWidth="1"/>
    <col min="8742" max="8742" width="2.5" style="51" customWidth="1"/>
    <col min="8743" max="8743" width="3" style="51" customWidth="1"/>
    <col min="8744" max="8745" width="2.5" style="51" customWidth="1"/>
    <col min="8746" max="8757" width="2.8984375" style="51" customWidth="1"/>
    <col min="8758" max="8758" width="9.09765625" style="51" customWidth="1"/>
    <col min="8759" max="8759" width="13.5" style="51" bestFit="1" customWidth="1"/>
    <col min="8760" max="8760" width="12.19921875" style="51" bestFit="1" customWidth="1"/>
    <col min="8761" max="8761" width="10.69921875" style="51" bestFit="1" customWidth="1"/>
    <col min="8762" max="8762" width="9.69921875" style="51" bestFit="1" customWidth="1"/>
    <col min="8763" max="8763" width="8.8984375" style="51" customWidth="1"/>
    <col min="8764" max="8764" width="7.19921875" style="51" bestFit="1" customWidth="1"/>
    <col min="8765" max="8765" width="6.3984375" style="51" bestFit="1" customWidth="1"/>
    <col min="8766" max="8766" width="5.3984375" style="51" bestFit="1" customWidth="1"/>
    <col min="8767" max="8767" width="4.09765625" style="51" bestFit="1" customWidth="1"/>
    <col min="8768" max="8768" width="3.09765625" style="51" bestFit="1" customWidth="1"/>
    <col min="8769" max="8769" width="2.19921875" style="51" bestFit="1" customWidth="1"/>
    <col min="8770" max="8770" width="11.8984375" style="51" bestFit="1" customWidth="1"/>
    <col min="8771" max="8771" width="6.3984375" style="51" customWidth="1"/>
    <col min="8772" max="8960" width="8.59765625" style="51"/>
    <col min="8961" max="8961" width="1.69921875" style="51" customWidth="1"/>
    <col min="8962" max="8962" width="2.5" style="51" customWidth="1"/>
    <col min="8963" max="8963" width="3" style="51" customWidth="1"/>
    <col min="8964" max="8967" width="2.5" style="51" customWidth="1"/>
    <col min="8968" max="8977" width="2.8984375" style="51" customWidth="1"/>
    <col min="8978" max="8979" width="1.8984375" style="51" customWidth="1"/>
    <col min="8980" max="8980" width="2.5" style="51" customWidth="1"/>
    <col min="8981" max="8981" width="3" style="51" customWidth="1"/>
    <col min="8982" max="8983" width="2.5" style="51" customWidth="1"/>
    <col min="8984" max="8995" width="2.8984375" style="51" customWidth="1"/>
    <col min="8996" max="8996" width="2.09765625" style="51" customWidth="1"/>
    <col min="8997" max="8997" width="1.8984375" style="51" customWidth="1"/>
    <col min="8998" max="8998" width="2.5" style="51" customWidth="1"/>
    <col min="8999" max="8999" width="3" style="51" customWidth="1"/>
    <col min="9000" max="9001" width="2.5" style="51" customWidth="1"/>
    <col min="9002" max="9013" width="2.8984375" style="51" customWidth="1"/>
    <col min="9014" max="9014" width="9.09765625" style="51" customWidth="1"/>
    <col min="9015" max="9015" width="13.5" style="51" bestFit="1" customWidth="1"/>
    <col min="9016" max="9016" width="12.19921875" style="51" bestFit="1" customWidth="1"/>
    <col min="9017" max="9017" width="10.69921875" style="51" bestFit="1" customWidth="1"/>
    <col min="9018" max="9018" width="9.69921875" style="51" bestFit="1" customWidth="1"/>
    <col min="9019" max="9019" width="8.8984375" style="51" customWidth="1"/>
    <col min="9020" max="9020" width="7.19921875" style="51" bestFit="1" customWidth="1"/>
    <col min="9021" max="9021" width="6.3984375" style="51" bestFit="1" customWidth="1"/>
    <col min="9022" max="9022" width="5.3984375" style="51" bestFit="1" customWidth="1"/>
    <col min="9023" max="9023" width="4.09765625" style="51" bestFit="1" customWidth="1"/>
    <col min="9024" max="9024" width="3.09765625" style="51" bestFit="1" customWidth="1"/>
    <col min="9025" max="9025" width="2.19921875" style="51" bestFit="1" customWidth="1"/>
    <col min="9026" max="9026" width="11.8984375" style="51" bestFit="1" customWidth="1"/>
    <col min="9027" max="9027" width="6.3984375" style="51" customWidth="1"/>
    <col min="9028" max="9216" width="8.59765625" style="51"/>
    <col min="9217" max="9217" width="1.69921875" style="51" customWidth="1"/>
    <col min="9218" max="9218" width="2.5" style="51" customWidth="1"/>
    <col min="9219" max="9219" width="3" style="51" customWidth="1"/>
    <col min="9220" max="9223" width="2.5" style="51" customWidth="1"/>
    <col min="9224" max="9233" width="2.8984375" style="51" customWidth="1"/>
    <col min="9234" max="9235" width="1.8984375" style="51" customWidth="1"/>
    <col min="9236" max="9236" width="2.5" style="51" customWidth="1"/>
    <col min="9237" max="9237" width="3" style="51" customWidth="1"/>
    <col min="9238" max="9239" width="2.5" style="51" customWidth="1"/>
    <col min="9240" max="9251" width="2.8984375" style="51" customWidth="1"/>
    <col min="9252" max="9252" width="2.09765625" style="51" customWidth="1"/>
    <col min="9253" max="9253" width="1.8984375" style="51" customWidth="1"/>
    <col min="9254" max="9254" width="2.5" style="51" customWidth="1"/>
    <col min="9255" max="9255" width="3" style="51" customWidth="1"/>
    <col min="9256" max="9257" width="2.5" style="51" customWidth="1"/>
    <col min="9258" max="9269" width="2.8984375" style="51" customWidth="1"/>
    <col min="9270" max="9270" width="9.09765625" style="51" customWidth="1"/>
    <col min="9271" max="9271" width="13.5" style="51" bestFit="1" customWidth="1"/>
    <col min="9272" max="9272" width="12.19921875" style="51" bestFit="1" customWidth="1"/>
    <col min="9273" max="9273" width="10.69921875" style="51" bestFit="1" customWidth="1"/>
    <col min="9274" max="9274" width="9.69921875" style="51" bestFit="1" customWidth="1"/>
    <col min="9275" max="9275" width="8.8984375" style="51" customWidth="1"/>
    <col min="9276" max="9276" width="7.19921875" style="51" bestFit="1" customWidth="1"/>
    <col min="9277" max="9277" width="6.3984375" style="51" bestFit="1" customWidth="1"/>
    <col min="9278" max="9278" width="5.3984375" style="51" bestFit="1" customWidth="1"/>
    <col min="9279" max="9279" width="4.09765625" style="51" bestFit="1" customWidth="1"/>
    <col min="9280" max="9280" width="3.09765625" style="51" bestFit="1" customWidth="1"/>
    <col min="9281" max="9281" width="2.19921875" style="51" bestFit="1" customWidth="1"/>
    <col min="9282" max="9282" width="11.8984375" style="51" bestFit="1" customWidth="1"/>
    <col min="9283" max="9283" width="6.3984375" style="51" customWidth="1"/>
    <col min="9284" max="9472" width="8.59765625" style="51"/>
    <col min="9473" max="9473" width="1.69921875" style="51" customWidth="1"/>
    <col min="9474" max="9474" width="2.5" style="51" customWidth="1"/>
    <col min="9475" max="9475" width="3" style="51" customWidth="1"/>
    <col min="9476" max="9479" width="2.5" style="51" customWidth="1"/>
    <col min="9480" max="9489" width="2.8984375" style="51" customWidth="1"/>
    <col min="9490" max="9491" width="1.8984375" style="51" customWidth="1"/>
    <col min="9492" max="9492" width="2.5" style="51" customWidth="1"/>
    <col min="9493" max="9493" width="3" style="51" customWidth="1"/>
    <col min="9494" max="9495" width="2.5" style="51" customWidth="1"/>
    <col min="9496" max="9507" width="2.8984375" style="51" customWidth="1"/>
    <col min="9508" max="9508" width="2.09765625" style="51" customWidth="1"/>
    <col min="9509" max="9509" width="1.8984375" style="51" customWidth="1"/>
    <col min="9510" max="9510" width="2.5" style="51" customWidth="1"/>
    <col min="9511" max="9511" width="3" style="51" customWidth="1"/>
    <col min="9512" max="9513" width="2.5" style="51" customWidth="1"/>
    <col min="9514" max="9525" width="2.8984375" style="51" customWidth="1"/>
    <col min="9526" max="9526" width="9.09765625" style="51" customWidth="1"/>
    <col min="9527" max="9527" width="13.5" style="51" bestFit="1" customWidth="1"/>
    <col min="9528" max="9528" width="12.19921875" style="51" bestFit="1" customWidth="1"/>
    <col min="9529" max="9529" width="10.69921875" style="51" bestFit="1" customWidth="1"/>
    <col min="9530" max="9530" width="9.69921875" style="51" bestFit="1" customWidth="1"/>
    <col min="9531" max="9531" width="8.8984375" style="51" customWidth="1"/>
    <col min="9532" max="9532" width="7.19921875" style="51" bestFit="1" customWidth="1"/>
    <col min="9533" max="9533" width="6.3984375" style="51" bestFit="1" customWidth="1"/>
    <col min="9534" max="9534" width="5.3984375" style="51" bestFit="1" customWidth="1"/>
    <col min="9535" max="9535" width="4.09765625" style="51" bestFit="1" customWidth="1"/>
    <col min="9536" max="9536" width="3.09765625" style="51" bestFit="1" customWidth="1"/>
    <col min="9537" max="9537" width="2.19921875" style="51" bestFit="1" customWidth="1"/>
    <col min="9538" max="9538" width="11.8984375" style="51" bestFit="1" customWidth="1"/>
    <col min="9539" max="9539" width="6.3984375" style="51" customWidth="1"/>
    <col min="9540" max="9728" width="8.59765625" style="51"/>
    <col min="9729" max="9729" width="1.69921875" style="51" customWidth="1"/>
    <col min="9730" max="9730" width="2.5" style="51" customWidth="1"/>
    <col min="9731" max="9731" width="3" style="51" customWidth="1"/>
    <col min="9732" max="9735" width="2.5" style="51" customWidth="1"/>
    <col min="9736" max="9745" width="2.8984375" style="51" customWidth="1"/>
    <col min="9746" max="9747" width="1.8984375" style="51" customWidth="1"/>
    <col min="9748" max="9748" width="2.5" style="51" customWidth="1"/>
    <col min="9749" max="9749" width="3" style="51" customWidth="1"/>
    <col min="9750" max="9751" width="2.5" style="51" customWidth="1"/>
    <col min="9752" max="9763" width="2.8984375" style="51" customWidth="1"/>
    <col min="9764" max="9764" width="2.09765625" style="51" customWidth="1"/>
    <col min="9765" max="9765" width="1.8984375" style="51" customWidth="1"/>
    <col min="9766" max="9766" width="2.5" style="51" customWidth="1"/>
    <col min="9767" max="9767" width="3" style="51" customWidth="1"/>
    <col min="9768" max="9769" width="2.5" style="51" customWidth="1"/>
    <col min="9770" max="9781" width="2.8984375" style="51" customWidth="1"/>
    <col min="9782" max="9782" width="9.09765625" style="51" customWidth="1"/>
    <col min="9783" max="9783" width="13.5" style="51" bestFit="1" customWidth="1"/>
    <col min="9784" max="9784" width="12.19921875" style="51" bestFit="1" customWidth="1"/>
    <col min="9785" max="9785" width="10.69921875" style="51" bestFit="1" customWidth="1"/>
    <col min="9786" max="9786" width="9.69921875" style="51" bestFit="1" customWidth="1"/>
    <col min="9787" max="9787" width="8.8984375" style="51" customWidth="1"/>
    <col min="9788" max="9788" width="7.19921875" style="51" bestFit="1" customWidth="1"/>
    <col min="9789" max="9789" width="6.3984375" style="51" bestFit="1" customWidth="1"/>
    <col min="9790" max="9790" width="5.3984375" style="51" bestFit="1" customWidth="1"/>
    <col min="9791" max="9791" width="4.09765625" style="51" bestFit="1" customWidth="1"/>
    <col min="9792" max="9792" width="3.09765625" style="51" bestFit="1" customWidth="1"/>
    <col min="9793" max="9793" width="2.19921875" style="51" bestFit="1" customWidth="1"/>
    <col min="9794" max="9794" width="11.8984375" style="51" bestFit="1" customWidth="1"/>
    <col min="9795" max="9795" width="6.3984375" style="51" customWidth="1"/>
    <col min="9796" max="9984" width="8.59765625" style="51"/>
    <col min="9985" max="9985" width="1.69921875" style="51" customWidth="1"/>
    <col min="9986" max="9986" width="2.5" style="51" customWidth="1"/>
    <col min="9987" max="9987" width="3" style="51" customWidth="1"/>
    <col min="9988" max="9991" width="2.5" style="51" customWidth="1"/>
    <col min="9992" max="10001" width="2.8984375" style="51" customWidth="1"/>
    <col min="10002" max="10003" width="1.8984375" style="51" customWidth="1"/>
    <col min="10004" max="10004" width="2.5" style="51" customWidth="1"/>
    <col min="10005" max="10005" width="3" style="51" customWidth="1"/>
    <col min="10006" max="10007" width="2.5" style="51" customWidth="1"/>
    <col min="10008" max="10019" width="2.8984375" style="51" customWidth="1"/>
    <col min="10020" max="10020" width="2.09765625" style="51" customWidth="1"/>
    <col min="10021" max="10021" width="1.8984375" style="51" customWidth="1"/>
    <col min="10022" max="10022" width="2.5" style="51" customWidth="1"/>
    <col min="10023" max="10023" width="3" style="51" customWidth="1"/>
    <col min="10024" max="10025" width="2.5" style="51" customWidth="1"/>
    <col min="10026" max="10037" width="2.8984375" style="51" customWidth="1"/>
    <col min="10038" max="10038" width="9.09765625" style="51" customWidth="1"/>
    <col min="10039" max="10039" width="13.5" style="51" bestFit="1" customWidth="1"/>
    <col min="10040" max="10040" width="12.19921875" style="51" bestFit="1" customWidth="1"/>
    <col min="10041" max="10041" width="10.69921875" style="51" bestFit="1" customWidth="1"/>
    <col min="10042" max="10042" width="9.69921875" style="51" bestFit="1" customWidth="1"/>
    <col min="10043" max="10043" width="8.8984375" style="51" customWidth="1"/>
    <col min="10044" max="10044" width="7.19921875" style="51" bestFit="1" customWidth="1"/>
    <col min="10045" max="10045" width="6.3984375" style="51" bestFit="1" customWidth="1"/>
    <col min="10046" max="10046" width="5.3984375" style="51" bestFit="1" customWidth="1"/>
    <col min="10047" max="10047" width="4.09765625" style="51" bestFit="1" customWidth="1"/>
    <col min="10048" max="10048" width="3.09765625" style="51" bestFit="1" customWidth="1"/>
    <col min="10049" max="10049" width="2.19921875" style="51" bestFit="1" customWidth="1"/>
    <col min="10050" max="10050" width="11.8984375" style="51" bestFit="1" customWidth="1"/>
    <col min="10051" max="10051" width="6.3984375" style="51" customWidth="1"/>
    <col min="10052" max="10240" width="8.59765625" style="51"/>
    <col min="10241" max="10241" width="1.69921875" style="51" customWidth="1"/>
    <col min="10242" max="10242" width="2.5" style="51" customWidth="1"/>
    <col min="10243" max="10243" width="3" style="51" customWidth="1"/>
    <col min="10244" max="10247" width="2.5" style="51" customWidth="1"/>
    <col min="10248" max="10257" width="2.8984375" style="51" customWidth="1"/>
    <col min="10258" max="10259" width="1.8984375" style="51" customWidth="1"/>
    <col min="10260" max="10260" width="2.5" style="51" customWidth="1"/>
    <col min="10261" max="10261" width="3" style="51" customWidth="1"/>
    <col min="10262" max="10263" width="2.5" style="51" customWidth="1"/>
    <col min="10264" max="10275" width="2.8984375" style="51" customWidth="1"/>
    <col min="10276" max="10276" width="2.09765625" style="51" customWidth="1"/>
    <col min="10277" max="10277" width="1.8984375" style="51" customWidth="1"/>
    <col min="10278" max="10278" width="2.5" style="51" customWidth="1"/>
    <col min="10279" max="10279" width="3" style="51" customWidth="1"/>
    <col min="10280" max="10281" width="2.5" style="51" customWidth="1"/>
    <col min="10282" max="10293" width="2.8984375" style="51" customWidth="1"/>
    <col min="10294" max="10294" width="9.09765625" style="51" customWidth="1"/>
    <col min="10295" max="10295" width="13.5" style="51" bestFit="1" customWidth="1"/>
    <col min="10296" max="10296" width="12.19921875" style="51" bestFit="1" customWidth="1"/>
    <col min="10297" max="10297" width="10.69921875" style="51" bestFit="1" customWidth="1"/>
    <col min="10298" max="10298" width="9.69921875" style="51" bestFit="1" customWidth="1"/>
    <col min="10299" max="10299" width="8.8984375" style="51" customWidth="1"/>
    <col min="10300" max="10300" width="7.19921875" style="51" bestFit="1" customWidth="1"/>
    <col min="10301" max="10301" width="6.3984375" style="51" bestFit="1" customWidth="1"/>
    <col min="10302" max="10302" width="5.3984375" style="51" bestFit="1" customWidth="1"/>
    <col min="10303" max="10303" width="4.09765625" style="51" bestFit="1" customWidth="1"/>
    <col min="10304" max="10304" width="3.09765625" style="51" bestFit="1" customWidth="1"/>
    <col min="10305" max="10305" width="2.19921875" style="51" bestFit="1" customWidth="1"/>
    <col min="10306" max="10306" width="11.8984375" style="51" bestFit="1" customWidth="1"/>
    <col min="10307" max="10307" width="6.3984375" style="51" customWidth="1"/>
    <col min="10308" max="10496" width="8.59765625" style="51"/>
    <col min="10497" max="10497" width="1.69921875" style="51" customWidth="1"/>
    <col min="10498" max="10498" width="2.5" style="51" customWidth="1"/>
    <col min="10499" max="10499" width="3" style="51" customWidth="1"/>
    <col min="10500" max="10503" width="2.5" style="51" customWidth="1"/>
    <col min="10504" max="10513" width="2.8984375" style="51" customWidth="1"/>
    <col min="10514" max="10515" width="1.8984375" style="51" customWidth="1"/>
    <col min="10516" max="10516" width="2.5" style="51" customWidth="1"/>
    <col min="10517" max="10517" width="3" style="51" customWidth="1"/>
    <col min="10518" max="10519" width="2.5" style="51" customWidth="1"/>
    <col min="10520" max="10531" width="2.8984375" style="51" customWidth="1"/>
    <col min="10532" max="10532" width="2.09765625" style="51" customWidth="1"/>
    <col min="10533" max="10533" width="1.8984375" style="51" customWidth="1"/>
    <col min="10534" max="10534" width="2.5" style="51" customWidth="1"/>
    <col min="10535" max="10535" width="3" style="51" customWidth="1"/>
    <col min="10536" max="10537" width="2.5" style="51" customWidth="1"/>
    <col min="10538" max="10549" width="2.8984375" style="51" customWidth="1"/>
    <col min="10550" max="10550" width="9.09765625" style="51" customWidth="1"/>
    <col min="10551" max="10551" width="13.5" style="51" bestFit="1" customWidth="1"/>
    <col min="10552" max="10552" width="12.19921875" style="51" bestFit="1" customWidth="1"/>
    <col min="10553" max="10553" width="10.69921875" style="51" bestFit="1" customWidth="1"/>
    <col min="10554" max="10554" width="9.69921875" style="51" bestFit="1" customWidth="1"/>
    <col min="10555" max="10555" width="8.8984375" style="51" customWidth="1"/>
    <col min="10556" max="10556" width="7.19921875" style="51" bestFit="1" customWidth="1"/>
    <col min="10557" max="10557" width="6.3984375" style="51" bestFit="1" customWidth="1"/>
    <col min="10558" max="10558" width="5.3984375" style="51" bestFit="1" customWidth="1"/>
    <col min="10559" max="10559" width="4.09765625" style="51" bestFit="1" customWidth="1"/>
    <col min="10560" max="10560" width="3.09765625" style="51" bestFit="1" customWidth="1"/>
    <col min="10561" max="10561" width="2.19921875" style="51" bestFit="1" customWidth="1"/>
    <col min="10562" max="10562" width="11.8984375" style="51" bestFit="1" customWidth="1"/>
    <col min="10563" max="10563" width="6.3984375" style="51" customWidth="1"/>
    <col min="10564" max="10752" width="8.59765625" style="51"/>
    <col min="10753" max="10753" width="1.69921875" style="51" customWidth="1"/>
    <col min="10754" max="10754" width="2.5" style="51" customWidth="1"/>
    <col min="10755" max="10755" width="3" style="51" customWidth="1"/>
    <col min="10756" max="10759" width="2.5" style="51" customWidth="1"/>
    <col min="10760" max="10769" width="2.8984375" style="51" customWidth="1"/>
    <col min="10770" max="10771" width="1.8984375" style="51" customWidth="1"/>
    <col min="10772" max="10772" width="2.5" style="51" customWidth="1"/>
    <col min="10773" max="10773" width="3" style="51" customWidth="1"/>
    <col min="10774" max="10775" width="2.5" style="51" customWidth="1"/>
    <col min="10776" max="10787" width="2.8984375" style="51" customWidth="1"/>
    <col min="10788" max="10788" width="2.09765625" style="51" customWidth="1"/>
    <col min="10789" max="10789" width="1.8984375" style="51" customWidth="1"/>
    <col min="10790" max="10790" width="2.5" style="51" customWidth="1"/>
    <col min="10791" max="10791" width="3" style="51" customWidth="1"/>
    <col min="10792" max="10793" width="2.5" style="51" customWidth="1"/>
    <col min="10794" max="10805" width="2.8984375" style="51" customWidth="1"/>
    <col min="10806" max="10806" width="9.09765625" style="51" customWidth="1"/>
    <col min="10807" max="10807" width="13.5" style="51" bestFit="1" customWidth="1"/>
    <col min="10808" max="10808" width="12.19921875" style="51" bestFit="1" customWidth="1"/>
    <col min="10809" max="10809" width="10.69921875" style="51" bestFit="1" customWidth="1"/>
    <col min="10810" max="10810" width="9.69921875" style="51" bestFit="1" customWidth="1"/>
    <col min="10811" max="10811" width="8.8984375" style="51" customWidth="1"/>
    <col min="10812" max="10812" width="7.19921875" style="51" bestFit="1" customWidth="1"/>
    <col min="10813" max="10813" width="6.3984375" style="51" bestFit="1" customWidth="1"/>
    <col min="10814" max="10814" width="5.3984375" style="51" bestFit="1" customWidth="1"/>
    <col min="10815" max="10815" width="4.09765625" style="51" bestFit="1" customWidth="1"/>
    <col min="10816" max="10816" width="3.09765625" style="51" bestFit="1" customWidth="1"/>
    <col min="10817" max="10817" width="2.19921875" style="51" bestFit="1" customWidth="1"/>
    <col min="10818" max="10818" width="11.8984375" style="51" bestFit="1" customWidth="1"/>
    <col min="10819" max="10819" width="6.3984375" style="51" customWidth="1"/>
    <col min="10820" max="11008" width="8.59765625" style="51"/>
    <col min="11009" max="11009" width="1.69921875" style="51" customWidth="1"/>
    <col min="11010" max="11010" width="2.5" style="51" customWidth="1"/>
    <col min="11011" max="11011" width="3" style="51" customWidth="1"/>
    <col min="11012" max="11015" width="2.5" style="51" customWidth="1"/>
    <col min="11016" max="11025" width="2.8984375" style="51" customWidth="1"/>
    <col min="11026" max="11027" width="1.8984375" style="51" customWidth="1"/>
    <col min="11028" max="11028" width="2.5" style="51" customWidth="1"/>
    <col min="11029" max="11029" width="3" style="51" customWidth="1"/>
    <col min="11030" max="11031" width="2.5" style="51" customWidth="1"/>
    <col min="11032" max="11043" width="2.8984375" style="51" customWidth="1"/>
    <col min="11044" max="11044" width="2.09765625" style="51" customWidth="1"/>
    <col min="11045" max="11045" width="1.8984375" style="51" customWidth="1"/>
    <col min="11046" max="11046" width="2.5" style="51" customWidth="1"/>
    <col min="11047" max="11047" width="3" style="51" customWidth="1"/>
    <col min="11048" max="11049" width="2.5" style="51" customWidth="1"/>
    <col min="11050" max="11061" width="2.8984375" style="51" customWidth="1"/>
    <col min="11062" max="11062" width="9.09765625" style="51" customWidth="1"/>
    <col min="11063" max="11063" width="13.5" style="51" bestFit="1" customWidth="1"/>
    <col min="11064" max="11064" width="12.19921875" style="51" bestFit="1" customWidth="1"/>
    <col min="11065" max="11065" width="10.69921875" style="51" bestFit="1" customWidth="1"/>
    <col min="11066" max="11066" width="9.69921875" style="51" bestFit="1" customWidth="1"/>
    <col min="11067" max="11067" width="8.8984375" style="51" customWidth="1"/>
    <col min="11068" max="11068" width="7.19921875" style="51" bestFit="1" customWidth="1"/>
    <col min="11069" max="11069" width="6.3984375" style="51" bestFit="1" customWidth="1"/>
    <col min="11070" max="11070" width="5.3984375" style="51" bestFit="1" customWidth="1"/>
    <col min="11071" max="11071" width="4.09765625" style="51" bestFit="1" customWidth="1"/>
    <col min="11072" max="11072" width="3.09765625" style="51" bestFit="1" customWidth="1"/>
    <col min="11073" max="11073" width="2.19921875" style="51" bestFit="1" customWidth="1"/>
    <col min="11074" max="11074" width="11.8984375" style="51" bestFit="1" customWidth="1"/>
    <col min="11075" max="11075" width="6.3984375" style="51" customWidth="1"/>
    <col min="11076" max="11264" width="8.59765625" style="51"/>
    <col min="11265" max="11265" width="1.69921875" style="51" customWidth="1"/>
    <col min="11266" max="11266" width="2.5" style="51" customWidth="1"/>
    <col min="11267" max="11267" width="3" style="51" customWidth="1"/>
    <col min="11268" max="11271" width="2.5" style="51" customWidth="1"/>
    <col min="11272" max="11281" width="2.8984375" style="51" customWidth="1"/>
    <col min="11282" max="11283" width="1.8984375" style="51" customWidth="1"/>
    <col min="11284" max="11284" width="2.5" style="51" customWidth="1"/>
    <col min="11285" max="11285" width="3" style="51" customWidth="1"/>
    <col min="11286" max="11287" width="2.5" style="51" customWidth="1"/>
    <col min="11288" max="11299" width="2.8984375" style="51" customWidth="1"/>
    <col min="11300" max="11300" width="2.09765625" style="51" customWidth="1"/>
    <col min="11301" max="11301" width="1.8984375" style="51" customWidth="1"/>
    <col min="11302" max="11302" width="2.5" style="51" customWidth="1"/>
    <col min="11303" max="11303" width="3" style="51" customWidth="1"/>
    <col min="11304" max="11305" width="2.5" style="51" customWidth="1"/>
    <col min="11306" max="11317" width="2.8984375" style="51" customWidth="1"/>
    <col min="11318" max="11318" width="9.09765625" style="51" customWidth="1"/>
    <col min="11319" max="11319" width="13.5" style="51" bestFit="1" customWidth="1"/>
    <col min="11320" max="11320" width="12.19921875" style="51" bestFit="1" customWidth="1"/>
    <col min="11321" max="11321" width="10.69921875" style="51" bestFit="1" customWidth="1"/>
    <col min="11322" max="11322" width="9.69921875" style="51" bestFit="1" customWidth="1"/>
    <col min="11323" max="11323" width="8.8984375" style="51" customWidth="1"/>
    <col min="11324" max="11324" width="7.19921875" style="51" bestFit="1" customWidth="1"/>
    <col min="11325" max="11325" width="6.3984375" style="51" bestFit="1" customWidth="1"/>
    <col min="11326" max="11326" width="5.3984375" style="51" bestFit="1" customWidth="1"/>
    <col min="11327" max="11327" width="4.09765625" style="51" bestFit="1" customWidth="1"/>
    <col min="11328" max="11328" width="3.09765625" style="51" bestFit="1" customWidth="1"/>
    <col min="11329" max="11329" width="2.19921875" style="51" bestFit="1" customWidth="1"/>
    <col min="11330" max="11330" width="11.8984375" style="51" bestFit="1" customWidth="1"/>
    <col min="11331" max="11331" width="6.3984375" style="51" customWidth="1"/>
    <col min="11332" max="11520" width="8.59765625" style="51"/>
    <col min="11521" max="11521" width="1.69921875" style="51" customWidth="1"/>
    <col min="11522" max="11522" width="2.5" style="51" customWidth="1"/>
    <col min="11523" max="11523" width="3" style="51" customWidth="1"/>
    <col min="11524" max="11527" width="2.5" style="51" customWidth="1"/>
    <col min="11528" max="11537" width="2.8984375" style="51" customWidth="1"/>
    <col min="11538" max="11539" width="1.8984375" style="51" customWidth="1"/>
    <col min="11540" max="11540" width="2.5" style="51" customWidth="1"/>
    <col min="11541" max="11541" width="3" style="51" customWidth="1"/>
    <col min="11542" max="11543" width="2.5" style="51" customWidth="1"/>
    <col min="11544" max="11555" width="2.8984375" style="51" customWidth="1"/>
    <col min="11556" max="11556" width="2.09765625" style="51" customWidth="1"/>
    <col min="11557" max="11557" width="1.8984375" style="51" customWidth="1"/>
    <col min="11558" max="11558" width="2.5" style="51" customWidth="1"/>
    <col min="11559" max="11559" width="3" style="51" customWidth="1"/>
    <col min="11560" max="11561" width="2.5" style="51" customWidth="1"/>
    <col min="11562" max="11573" width="2.8984375" style="51" customWidth="1"/>
    <col min="11574" max="11574" width="9.09765625" style="51" customWidth="1"/>
    <col min="11575" max="11575" width="13.5" style="51" bestFit="1" customWidth="1"/>
    <col min="11576" max="11576" width="12.19921875" style="51" bestFit="1" customWidth="1"/>
    <col min="11577" max="11577" width="10.69921875" style="51" bestFit="1" customWidth="1"/>
    <col min="11578" max="11578" width="9.69921875" style="51" bestFit="1" customWidth="1"/>
    <col min="11579" max="11579" width="8.8984375" style="51" customWidth="1"/>
    <col min="11580" max="11580" width="7.19921875" style="51" bestFit="1" customWidth="1"/>
    <col min="11581" max="11581" width="6.3984375" style="51" bestFit="1" customWidth="1"/>
    <col min="11582" max="11582" width="5.3984375" style="51" bestFit="1" customWidth="1"/>
    <col min="11583" max="11583" width="4.09765625" style="51" bestFit="1" customWidth="1"/>
    <col min="11584" max="11584" width="3.09765625" style="51" bestFit="1" customWidth="1"/>
    <col min="11585" max="11585" width="2.19921875" style="51" bestFit="1" customWidth="1"/>
    <col min="11586" max="11586" width="11.8984375" style="51" bestFit="1" customWidth="1"/>
    <col min="11587" max="11587" width="6.3984375" style="51" customWidth="1"/>
    <col min="11588" max="11776" width="8.59765625" style="51"/>
    <col min="11777" max="11777" width="1.69921875" style="51" customWidth="1"/>
    <col min="11778" max="11778" width="2.5" style="51" customWidth="1"/>
    <col min="11779" max="11779" width="3" style="51" customWidth="1"/>
    <col min="11780" max="11783" width="2.5" style="51" customWidth="1"/>
    <col min="11784" max="11793" width="2.8984375" style="51" customWidth="1"/>
    <col min="11794" max="11795" width="1.8984375" style="51" customWidth="1"/>
    <col min="11796" max="11796" width="2.5" style="51" customWidth="1"/>
    <col min="11797" max="11797" width="3" style="51" customWidth="1"/>
    <col min="11798" max="11799" width="2.5" style="51" customWidth="1"/>
    <col min="11800" max="11811" width="2.8984375" style="51" customWidth="1"/>
    <col min="11812" max="11812" width="2.09765625" style="51" customWidth="1"/>
    <col min="11813" max="11813" width="1.8984375" style="51" customWidth="1"/>
    <col min="11814" max="11814" width="2.5" style="51" customWidth="1"/>
    <col min="11815" max="11815" width="3" style="51" customWidth="1"/>
    <col min="11816" max="11817" width="2.5" style="51" customWidth="1"/>
    <col min="11818" max="11829" width="2.8984375" style="51" customWidth="1"/>
    <col min="11830" max="11830" width="9.09765625" style="51" customWidth="1"/>
    <col min="11831" max="11831" width="13.5" style="51" bestFit="1" customWidth="1"/>
    <col min="11832" max="11832" width="12.19921875" style="51" bestFit="1" customWidth="1"/>
    <col min="11833" max="11833" width="10.69921875" style="51" bestFit="1" customWidth="1"/>
    <col min="11834" max="11834" width="9.69921875" style="51" bestFit="1" customWidth="1"/>
    <col min="11835" max="11835" width="8.8984375" style="51" customWidth="1"/>
    <col min="11836" max="11836" width="7.19921875" style="51" bestFit="1" customWidth="1"/>
    <col min="11837" max="11837" width="6.3984375" style="51" bestFit="1" customWidth="1"/>
    <col min="11838" max="11838" width="5.3984375" style="51" bestFit="1" customWidth="1"/>
    <col min="11839" max="11839" width="4.09765625" style="51" bestFit="1" customWidth="1"/>
    <col min="11840" max="11840" width="3.09765625" style="51" bestFit="1" customWidth="1"/>
    <col min="11841" max="11841" width="2.19921875" style="51" bestFit="1" customWidth="1"/>
    <col min="11842" max="11842" width="11.8984375" style="51" bestFit="1" customWidth="1"/>
    <col min="11843" max="11843" width="6.3984375" style="51" customWidth="1"/>
    <col min="11844" max="12032" width="8.59765625" style="51"/>
    <col min="12033" max="12033" width="1.69921875" style="51" customWidth="1"/>
    <col min="12034" max="12034" width="2.5" style="51" customWidth="1"/>
    <col min="12035" max="12035" width="3" style="51" customWidth="1"/>
    <col min="12036" max="12039" width="2.5" style="51" customWidth="1"/>
    <col min="12040" max="12049" width="2.8984375" style="51" customWidth="1"/>
    <col min="12050" max="12051" width="1.8984375" style="51" customWidth="1"/>
    <col min="12052" max="12052" width="2.5" style="51" customWidth="1"/>
    <col min="12053" max="12053" width="3" style="51" customWidth="1"/>
    <col min="12054" max="12055" width="2.5" style="51" customWidth="1"/>
    <col min="12056" max="12067" width="2.8984375" style="51" customWidth="1"/>
    <col min="12068" max="12068" width="2.09765625" style="51" customWidth="1"/>
    <col min="12069" max="12069" width="1.8984375" style="51" customWidth="1"/>
    <col min="12070" max="12070" width="2.5" style="51" customWidth="1"/>
    <col min="12071" max="12071" width="3" style="51" customWidth="1"/>
    <col min="12072" max="12073" width="2.5" style="51" customWidth="1"/>
    <col min="12074" max="12085" width="2.8984375" style="51" customWidth="1"/>
    <col min="12086" max="12086" width="9.09765625" style="51" customWidth="1"/>
    <col min="12087" max="12087" width="13.5" style="51" bestFit="1" customWidth="1"/>
    <col min="12088" max="12088" width="12.19921875" style="51" bestFit="1" customWidth="1"/>
    <col min="12089" max="12089" width="10.69921875" style="51" bestFit="1" customWidth="1"/>
    <col min="12090" max="12090" width="9.69921875" style="51" bestFit="1" customWidth="1"/>
    <col min="12091" max="12091" width="8.8984375" style="51" customWidth="1"/>
    <col min="12092" max="12092" width="7.19921875" style="51" bestFit="1" customWidth="1"/>
    <col min="12093" max="12093" width="6.3984375" style="51" bestFit="1" customWidth="1"/>
    <col min="12094" max="12094" width="5.3984375" style="51" bestFit="1" customWidth="1"/>
    <col min="12095" max="12095" width="4.09765625" style="51" bestFit="1" customWidth="1"/>
    <col min="12096" max="12096" width="3.09765625" style="51" bestFit="1" customWidth="1"/>
    <col min="12097" max="12097" width="2.19921875" style="51" bestFit="1" customWidth="1"/>
    <col min="12098" max="12098" width="11.8984375" style="51" bestFit="1" customWidth="1"/>
    <col min="12099" max="12099" width="6.3984375" style="51" customWidth="1"/>
    <col min="12100" max="12288" width="8.59765625" style="51"/>
    <col min="12289" max="12289" width="1.69921875" style="51" customWidth="1"/>
    <col min="12290" max="12290" width="2.5" style="51" customWidth="1"/>
    <col min="12291" max="12291" width="3" style="51" customWidth="1"/>
    <col min="12292" max="12295" width="2.5" style="51" customWidth="1"/>
    <col min="12296" max="12305" width="2.8984375" style="51" customWidth="1"/>
    <col min="12306" max="12307" width="1.8984375" style="51" customWidth="1"/>
    <col min="12308" max="12308" width="2.5" style="51" customWidth="1"/>
    <col min="12309" max="12309" width="3" style="51" customWidth="1"/>
    <col min="12310" max="12311" width="2.5" style="51" customWidth="1"/>
    <col min="12312" max="12323" width="2.8984375" style="51" customWidth="1"/>
    <col min="12324" max="12324" width="2.09765625" style="51" customWidth="1"/>
    <col min="12325" max="12325" width="1.8984375" style="51" customWidth="1"/>
    <col min="12326" max="12326" width="2.5" style="51" customWidth="1"/>
    <col min="12327" max="12327" width="3" style="51" customWidth="1"/>
    <col min="12328" max="12329" width="2.5" style="51" customWidth="1"/>
    <col min="12330" max="12341" width="2.8984375" style="51" customWidth="1"/>
    <col min="12342" max="12342" width="9.09765625" style="51" customWidth="1"/>
    <col min="12343" max="12343" width="13.5" style="51" bestFit="1" customWidth="1"/>
    <col min="12344" max="12344" width="12.19921875" style="51" bestFit="1" customWidth="1"/>
    <col min="12345" max="12345" width="10.69921875" style="51" bestFit="1" customWidth="1"/>
    <col min="12346" max="12346" width="9.69921875" style="51" bestFit="1" customWidth="1"/>
    <col min="12347" max="12347" width="8.8984375" style="51" customWidth="1"/>
    <col min="12348" max="12348" width="7.19921875" style="51" bestFit="1" customWidth="1"/>
    <col min="12349" max="12349" width="6.3984375" style="51" bestFit="1" customWidth="1"/>
    <col min="12350" max="12350" width="5.3984375" style="51" bestFit="1" customWidth="1"/>
    <col min="12351" max="12351" width="4.09765625" style="51" bestFit="1" customWidth="1"/>
    <col min="12352" max="12352" width="3.09765625" style="51" bestFit="1" customWidth="1"/>
    <col min="12353" max="12353" width="2.19921875" style="51" bestFit="1" customWidth="1"/>
    <col min="12354" max="12354" width="11.8984375" style="51" bestFit="1" customWidth="1"/>
    <col min="12355" max="12355" width="6.3984375" style="51" customWidth="1"/>
    <col min="12356" max="12544" width="8.59765625" style="51"/>
    <col min="12545" max="12545" width="1.69921875" style="51" customWidth="1"/>
    <col min="12546" max="12546" width="2.5" style="51" customWidth="1"/>
    <col min="12547" max="12547" width="3" style="51" customWidth="1"/>
    <col min="12548" max="12551" width="2.5" style="51" customWidth="1"/>
    <col min="12552" max="12561" width="2.8984375" style="51" customWidth="1"/>
    <col min="12562" max="12563" width="1.8984375" style="51" customWidth="1"/>
    <col min="12564" max="12564" width="2.5" style="51" customWidth="1"/>
    <col min="12565" max="12565" width="3" style="51" customWidth="1"/>
    <col min="12566" max="12567" width="2.5" style="51" customWidth="1"/>
    <col min="12568" max="12579" width="2.8984375" style="51" customWidth="1"/>
    <col min="12580" max="12580" width="2.09765625" style="51" customWidth="1"/>
    <col min="12581" max="12581" width="1.8984375" style="51" customWidth="1"/>
    <col min="12582" max="12582" width="2.5" style="51" customWidth="1"/>
    <col min="12583" max="12583" width="3" style="51" customWidth="1"/>
    <col min="12584" max="12585" width="2.5" style="51" customWidth="1"/>
    <col min="12586" max="12597" width="2.8984375" style="51" customWidth="1"/>
    <col min="12598" max="12598" width="9.09765625" style="51" customWidth="1"/>
    <col min="12599" max="12599" width="13.5" style="51" bestFit="1" customWidth="1"/>
    <col min="12600" max="12600" width="12.19921875" style="51" bestFit="1" customWidth="1"/>
    <col min="12601" max="12601" width="10.69921875" style="51" bestFit="1" customWidth="1"/>
    <col min="12602" max="12602" width="9.69921875" style="51" bestFit="1" customWidth="1"/>
    <col min="12603" max="12603" width="8.8984375" style="51" customWidth="1"/>
    <col min="12604" max="12604" width="7.19921875" style="51" bestFit="1" customWidth="1"/>
    <col min="12605" max="12605" width="6.3984375" style="51" bestFit="1" customWidth="1"/>
    <col min="12606" max="12606" width="5.3984375" style="51" bestFit="1" customWidth="1"/>
    <col min="12607" max="12607" width="4.09765625" style="51" bestFit="1" customWidth="1"/>
    <col min="12608" max="12608" width="3.09765625" style="51" bestFit="1" customWidth="1"/>
    <col min="12609" max="12609" width="2.19921875" style="51" bestFit="1" customWidth="1"/>
    <col min="12610" max="12610" width="11.8984375" style="51" bestFit="1" customWidth="1"/>
    <col min="12611" max="12611" width="6.3984375" style="51" customWidth="1"/>
    <col min="12612" max="12800" width="8.59765625" style="51"/>
    <col min="12801" max="12801" width="1.69921875" style="51" customWidth="1"/>
    <col min="12802" max="12802" width="2.5" style="51" customWidth="1"/>
    <col min="12803" max="12803" width="3" style="51" customWidth="1"/>
    <col min="12804" max="12807" width="2.5" style="51" customWidth="1"/>
    <col min="12808" max="12817" width="2.8984375" style="51" customWidth="1"/>
    <col min="12818" max="12819" width="1.8984375" style="51" customWidth="1"/>
    <col min="12820" max="12820" width="2.5" style="51" customWidth="1"/>
    <col min="12821" max="12821" width="3" style="51" customWidth="1"/>
    <col min="12822" max="12823" width="2.5" style="51" customWidth="1"/>
    <col min="12824" max="12835" width="2.8984375" style="51" customWidth="1"/>
    <col min="12836" max="12836" width="2.09765625" style="51" customWidth="1"/>
    <col min="12837" max="12837" width="1.8984375" style="51" customWidth="1"/>
    <col min="12838" max="12838" width="2.5" style="51" customWidth="1"/>
    <col min="12839" max="12839" width="3" style="51" customWidth="1"/>
    <col min="12840" max="12841" width="2.5" style="51" customWidth="1"/>
    <col min="12842" max="12853" width="2.8984375" style="51" customWidth="1"/>
    <col min="12854" max="12854" width="9.09765625" style="51" customWidth="1"/>
    <col min="12855" max="12855" width="13.5" style="51" bestFit="1" customWidth="1"/>
    <col min="12856" max="12856" width="12.19921875" style="51" bestFit="1" customWidth="1"/>
    <col min="12857" max="12857" width="10.69921875" style="51" bestFit="1" customWidth="1"/>
    <col min="12858" max="12858" width="9.69921875" style="51" bestFit="1" customWidth="1"/>
    <col min="12859" max="12859" width="8.8984375" style="51" customWidth="1"/>
    <col min="12860" max="12860" width="7.19921875" style="51" bestFit="1" customWidth="1"/>
    <col min="12861" max="12861" width="6.3984375" style="51" bestFit="1" customWidth="1"/>
    <col min="12862" max="12862" width="5.3984375" style="51" bestFit="1" customWidth="1"/>
    <col min="12863" max="12863" width="4.09765625" style="51" bestFit="1" customWidth="1"/>
    <col min="12864" max="12864" width="3.09765625" style="51" bestFit="1" customWidth="1"/>
    <col min="12865" max="12865" width="2.19921875" style="51" bestFit="1" customWidth="1"/>
    <col min="12866" max="12866" width="11.8984375" style="51" bestFit="1" customWidth="1"/>
    <col min="12867" max="12867" width="6.3984375" style="51" customWidth="1"/>
    <col min="12868" max="13056" width="8.59765625" style="51"/>
    <col min="13057" max="13057" width="1.69921875" style="51" customWidth="1"/>
    <col min="13058" max="13058" width="2.5" style="51" customWidth="1"/>
    <col min="13059" max="13059" width="3" style="51" customWidth="1"/>
    <col min="13060" max="13063" width="2.5" style="51" customWidth="1"/>
    <col min="13064" max="13073" width="2.8984375" style="51" customWidth="1"/>
    <col min="13074" max="13075" width="1.8984375" style="51" customWidth="1"/>
    <col min="13076" max="13076" width="2.5" style="51" customWidth="1"/>
    <col min="13077" max="13077" width="3" style="51" customWidth="1"/>
    <col min="13078" max="13079" width="2.5" style="51" customWidth="1"/>
    <col min="13080" max="13091" width="2.8984375" style="51" customWidth="1"/>
    <col min="13092" max="13092" width="2.09765625" style="51" customWidth="1"/>
    <col min="13093" max="13093" width="1.8984375" style="51" customWidth="1"/>
    <col min="13094" max="13094" width="2.5" style="51" customWidth="1"/>
    <col min="13095" max="13095" width="3" style="51" customWidth="1"/>
    <col min="13096" max="13097" width="2.5" style="51" customWidth="1"/>
    <col min="13098" max="13109" width="2.8984375" style="51" customWidth="1"/>
    <col min="13110" max="13110" width="9.09765625" style="51" customWidth="1"/>
    <col min="13111" max="13111" width="13.5" style="51" bestFit="1" customWidth="1"/>
    <col min="13112" max="13112" width="12.19921875" style="51" bestFit="1" customWidth="1"/>
    <col min="13113" max="13113" width="10.69921875" style="51" bestFit="1" customWidth="1"/>
    <col min="13114" max="13114" width="9.69921875" style="51" bestFit="1" customWidth="1"/>
    <col min="13115" max="13115" width="8.8984375" style="51" customWidth="1"/>
    <col min="13116" max="13116" width="7.19921875" style="51" bestFit="1" customWidth="1"/>
    <col min="13117" max="13117" width="6.3984375" style="51" bestFit="1" customWidth="1"/>
    <col min="13118" max="13118" width="5.3984375" style="51" bestFit="1" customWidth="1"/>
    <col min="13119" max="13119" width="4.09765625" style="51" bestFit="1" customWidth="1"/>
    <col min="13120" max="13120" width="3.09765625" style="51" bestFit="1" customWidth="1"/>
    <col min="13121" max="13121" width="2.19921875" style="51" bestFit="1" customWidth="1"/>
    <col min="13122" max="13122" width="11.8984375" style="51" bestFit="1" customWidth="1"/>
    <col min="13123" max="13123" width="6.3984375" style="51" customWidth="1"/>
    <col min="13124" max="13312" width="8.59765625" style="51"/>
    <col min="13313" max="13313" width="1.69921875" style="51" customWidth="1"/>
    <col min="13314" max="13314" width="2.5" style="51" customWidth="1"/>
    <col min="13315" max="13315" width="3" style="51" customWidth="1"/>
    <col min="13316" max="13319" width="2.5" style="51" customWidth="1"/>
    <col min="13320" max="13329" width="2.8984375" style="51" customWidth="1"/>
    <col min="13330" max="13331" width="1.8984375" style="51" customWidth="1"/>
    <col min="13332" max="13332" width="2.5" style="51" customWidth="1"/>
    <col min="13333" max="13333" width="3" style="51" customWidth="1"/>
    <col min="13334" max="13335" width="2.5" style="51" customWidth="1"/>
    <col min="13336" max="13347" width="2.8984375" style="51" customWidth="1"/>
    <col min="13348" max="13348" width="2.09765625" style="51" customWidth="1"/>
    <col min="13349" max="13349" width="1.8984375" style="51" customWidth="1"/>
    <col min="13350" max="13350" width="2.5" style="51" customWidth="1"/>
    <col min="13351" max="13351" width="3" style="51" customWidth="1"/>
    <col min="13352" max="13353" width="2.5" style="51" customWidth="1"/>
    <col min="13354" max="13365" width="2.8984375" style="51" customWidth="1"/>
    <col min="13366" max="13366" width="9.09765625" style="51" customWidth="1"/>
    <col min="13367" max="13367" width="13.5" style="51" bestFit="1" customWidth="1"/>
    <col min="13368" max="13368" width="12.19921875" style="51" bestFit="1" customWidth="1"/>
    <col min="13369" max="13369" width="10.69921875" style="51" bestFit="1" customWidth="1"/>
    <col min="13370" max="13370" width="9.69921875" style="51" bestFit="1" customWidth="1"/>
    <col min="13371" max="13371" width="8.8984375" style="51" customWidth="1"/>
    <col min="13372" max="13372" width="7.19921875" style="51" bestFit="1" customWidth="1"/>
    <col min="13373" max="13373" width="6.3984375" style="51" bestFit="1" customWidth="1"/>
    <col min="13374" max="13374" width="5.3984375" style="51" bestFit="1" customWidth="1"/>
    <col min="13375" max="13375" width="4.09765625" style="51" bestFit="1" customWidth="1"/>
    <col min="13376" max="13376" width="3.09765625" style="51" bestFit="1" customWidth="1"/>
    <col min="13377" max="13377" width="2.19921875" style="51" bestFit="1" customWidth="1"/>
    <col min="13378" max="13378" width="11.8984375" style="51" bestFit="1" customWidth="1"/>
    <col min="13379" max="13379" width="6.3984375" style="51" customWidth="1"/>
    <col min="13380" max="13568" width="8.59765625" style="51"/>
    <col min="13569" max="13569" width="1.69921875" style="51" customWidth="1"/>
    <col min="13570" max="13570" width="2.5" style="51" customWidth="1"/>
    <col min="13571" max="13571" width="3" style="51" customWidth="1"/>
    <col min="13572" max="13575" width="2.5" style="51" customWidth="1"/>
    <col min="13576" max="13585" width="2.8984375" style="51" customWidth="1"/>
    <col min="13586" max="13587" width="1.8984375" style="51" customWidth="1"/>
    <col min="13588" max="13588" width="2.5" style="51" customWidth="1"/>
    <col min="13589" max="13589" width="3" style="51" customWidth="1"/>
    <col min="13590" max="13591" width="2.5" style="51" customWidth="1"/>
    <col min="13592" max="13603" width="2.8984375" style="51" customWidth="1"/>
    <col min="13604" max="13604" width="2.09765625" style="51" customWidth="1"/>
    <col min="13605" max="13605" width="1.8984375" style="51" customWidth="1"/>
    <col min="13606" max="13606" width="2.5" style="51" customWidth="1"/>
    <col min="13607" max="13607" width="3" style="51" customWidth="1"/>
    <col min="13608" max="13609" width="2.5" style="51" customWidth="1"/>
    <col min="13610" max="13621" width="2.8984375" style="51" customWidth="1"/>
    <col min="13622" max="13622" width="9.09765625" style="51" customWidth="1"/>
    <col min="13623" max="13623" width="13.5" style="51" bestFit="1" customWidth="1"/>
    <col min="13624" max="13624" width="12.19921875" style="51" bestFit="1" customWidth="1"/>
    <col min="13625" max="13625" width="10.69921875" style="51" bestFit="1" customWidth="1"/>
    <col min="13626" max="13626" width="9.69921875" style="51" bestFit="1" customWidth="1"/>
    <col min="13627" max="13627" width="8.8984375" style="51" customWidth="1"/>
    <col min="13628" max="13628" width="7.19921875" style="51" bestFit="1" customWidth="1"/>
    <col min="13629" max="13629" width="6.3984375" style="51" bestFit="1" customWidth="1"/>
    <col min="13630" max="13630" width="5.3984375" style="51" bestFit="1" customWidth="1"/>
    <col min="13631" max="13631" width="4.09765625" style="51" bestFit="1" customWidth="1"/>
    <col min="13632" max="13632" width="3.09765625" style="51" bestFit="1" customWidth="1"/>
    <col min="13633" max="13633" width="2.19921875" style="51" bestFit="1" customWidth="1"/>
    <col min="13634" max="13634" width="11.8984375" style="51" bestFit="1" customWidth="1"/>
    <col min="13635" max="13635" width="6.3984375" style="51" customWidth="1"/>
    <col min="13636" max="13824" width="8.59765625" style="51"/>
    <col min="13825" max="13825" width="1.69921875" style="51" customWidth="1"/>
    <col min="13826" max="13826" width="2.5" style="51" customWidth="1"/>
    <col min="13827" max="13827" width="3" style="51" customWidth="1"/>
    <col min="13828" max="13831" width="2.5" style="51" customWidth="1"/>
    <col min="13832" max="13841" width="2.8984375" style="51" customWidth="1"/>
    <col min="13842" max="13843" width="1.8984375" style="51" customWidth="1"/>
    <col min="13844" max="13844" width="2.5" style="51" customWidth="1"/>
    <col min="13845" max="13845" width="3" style="51" customWidth="1"/>
    <col min="13846" max="13847" width="2.5" style="51" customWidth="1"/>
    <col min="13848" max="13859" width="2.8984375" style="51" customWidth="1"/>
    <col min="13860" max="13860" width="2.09765625" style="51" customWidth="1"/>
    <col min="13861" max="13861" width="1.8984375" style="51" customWidth="1"/>
    <col min="13862" max="13862" width="2.5" style="51" customWidth="1"/>
    <col min="13863" max="13863" width="3" style="51" customWidth="1"/>
    <col min="13864" max="13865" width="2.5" style="51" customWidth="1"/>
    <col min="13866" max="13877" width="2.8984375" style="51" customWidth="1"/>
    <col min="13878" max="13878" width="9.09765625" style="51" customWidth="1"/>
    <col min="13879" max="13879" width="13.5" style="51" bestFit="1" customWidth="1"/>
    <col min="13880" max="13880" width="12.19921875" style="51" bestFit="1" customWidth="1"/>
    <col min="13881" max="13881" width="10.69921875" style="51" bestFit="1" customWidth="1"/>
    <col min="13882" max="13882" width="9.69921875" style="51" bestFit="1" customWidth="1"/>
    <col min="13883" max="13883" width="8.8984375" style="51" customWidth="1"/>
    <col min="13884" max="13884" width="7.19921875" style="51" bestFit="1" customWidth="1"/>
    <col min="13885" max="13885" width="6.3984375" style="51" bestFit="1" customWidth="1"/>
    <col min="13886" max="13886" width="5.3984375" style="51" bestFit="1" customWidth="1"/>
    <col min="13887" max="13887" width="4.09765625" style="51" bestFit="1" customWidth="1"/>
    <col min="13888" max="13888" width="3.09765625" style="51" bestFit="1" customWidth="1"/>
    <col min="13889" max="13889" width="2.19921875" style="51" bestFit="1" customWidth="1"/>
    <col min="13890" max="13890" width="11.8984375" style="51" bestFit="1" customWidth="1"/>
    <col min="13891" max="13891" width="6.3984375" style="51" customWidth="1"/>
    <col min="13892" max="14080" width="8.59765625" style="51"/>
    <col min="14081" max="14081" width="1.69921875" style="51" customWidth="1"/>
    <col min="14082" max="14082" width="2.5" style="51" customWidth="1"/>
    <col min="14083" max="14083" width="3" style="51" customWidth="1"/>
    <col min="14084" max="14087" width="2.5" style="51" customWidth="1"/>
    <col min="14088" max="14097" width="2.8984375" style="51" customWidth="1"/>
    <col min="14098" max="14099" width="1.8984375" style="51" customWidth="1"/>
    <col min="14100" max="14100" width="2.5" style="51" customWidth="1"/>
    <col min="14101" max="14101" width="3" style="51" customWidth="1"/>
    <col min="14102" max="14103" width="2.5" style="51" customWidth="1"/>
    <col min="14104" max="14115" width="2.8984375" style="51" customWidth="1"/>
    <col min="14116" max="14116" width="2.09765625" style="51" customWidth="1"/>
    <col min="14117" max="14117" width="1.8984375" style="51" customWidth="1"/>
    <col min="14118" max="14118" width="2.5" style="51" customWidth="1"/>
    <col min="14119" max="14119" width="3" style="51" customWidth="1"/>
    <col min="14120" max="14121" width="2.5" style="51" customWidth="1"/>
    <col min="14122" max="14133" width="2.8984375" style="51" customWidth="1"/>
    <col min="14134" max="14134" width="9.09765625" style="51" customWidth="1"/>
    <col min="14135" max="14135" width="13.5" style="51" bestFit="1" customWidth="1"/>
    <col min="14136" max="14136" width="12.19921875" style="51" bestFit="1" customWidth="1"/>
    <col min="14137" max="14137" width="10.69921875" style="51" bestFit="1" customWidth="1"/>
    <col min="14138" max="14138" width="9.69921875" style="51" bestFit="1" customWidth="1"/>
    <col min="14139" max="14139" width="8.8984375" style="51" customWidth="1"/>
    <col min="14140" max="14140" width="7.19921875" style="51" bestFit="1" customWidth="1"/>
    <col min="14141" max="14141" width="6.3984375" style="51" bestFit="1" customWidth="1"/>
    <col min="14142" max="14142" width="5.3984375" style="51" bestFit="1" customWidth="1"/>
    <col min="14143" max="14143" width="4.09765625" style="51" bestFit="1" customWidth="1"/>
    <col min="14144" max="14144" width="3.09765625" style="51" bestFit="1" customWidth="1"/>
    <col min="14145" max="14145" width="2.19921875" style="51" bestFit="1" customWidth="1"/>
    <col min="14146" max="14146" width="11.8984375" style="51" bestFit="1" customWidth="1"/>
    <col min="14147" max="14147" width="6.3984375" style="51" customWidth="1"/>
    <col min="14148" max="14336" width="8.59765625" style="51"/>
    <col min="14337" max="14337" width="1.69921875" style="51" customWidth="1"/>
    <col min="14338" max="14338" width="2.5" style="51" customWidth="1"/>
    <col min="14339" max="14339" width="3" style="51" customWidth="1"/>
    <col min="14340" max="14343" width="2.5" style="51" customWidth="1"/>
    <col min="14344" max="14353" width="2.8984375" style="51" customWidth="1"/>
    <col min="14354" max="14355" width="1.8984375" style="51" customWidth="1"/>
    <col min="14356" max="14356" width="2.5" style="51" customWidth="1"/>
    <col min="14357" max="14357" width="3" style="51" customWidth="1"/>
    <col min="14358" max="14359" width="2.5" style="51" customWidth="1"/>
    <col min="14360" max="14371" width="2.8984375" style="51" customWidth="1"/>
    <col min="14372" max="14372" width="2.09765625" style="51" customWidth="1"/>
    <col min="14373" max="14373" width="1.8984375" style="51" customWidth="1"/>
    <col min="14374" max="14374" width="2.5" style="51" customWidth="1"/>
    <col min="14375" max="14375" width="3" style="51" customWidth="1"/>
    <col min="14376" max="14377" width="2.5" style="51" customWidth="1"/>
    <col min="14378" max="14389" width="2.8984375" style="51" customWidth="1"/>
    <col min="14390" max="14390" width="9.09765625" style="51" customWidth="1"/>
    <col min="14391" max="14391" width="13.5" style="51" bestFit="1" customWidth="1"/>
    <col min="14392" max="14392" width="12.19921875" style="51" bestFit="1" customWidth="1"/>
    <col min="14393" max="14393" width="10.69921875" style="51" bestFit="1" customWidth="1"/>
    <col min="14394" max="14394" width="9.69921875" style="51" bestFit="1" customWidth="1"/>
    <col min="14395" max="14395" width="8.8984375" style="51" customWidth="1"/>
    <col min="14396" max="14396" width="7.19921875" style="51" bestFit="1" customWidth="1"/>
    <col min="14397" max="14397" width="6.3984375" style="51" bestFit="1" customWidth="1"/>
    <col min="14398" max="14398" width="5.3984375" style="51" bestFit="1" customWidth="1"/>
    <col min="14399" max="14399" width="4.09765625" style="51" bestFit="1" customWidth="1"/>
    <col min="14400" max="14400" width="3.09765625" style="51" bestFit="1" customWidth="1"/>
    <col min="14401" max="14401" width="2.19921875" style="51" bestFit="1" customWidth="1"/>
    <col min="14402" max="14402" width="11.8984375" style="51" bestFit="1" customWidth="1"/>
    <col min="14403" max="14403" width="6.3984375" style="51" customWidth="1"/>
    <col min="14404" max="14592" width="8.59765625" style="51"/>
    <col min="14593" max="14593" width="1.69921875" style="51" customWidth="1"/>
    <col min="14594" max="14594" width="2.5" style="51" customWidth="1"/>
    <col min="14595" max="14595" width="3" style="51" customWidth="1"/>
    <col min="14596" max="14599" width="2.5" style="51" customWidth="1"/>
    <col min="14600" max="14609" width="2.8984375" style="51" customWidth="1"/>
    <col min="14610" max="14611" width="1.8984375" style="51" customWidth="1"/>
    <col min="14612" max="14612" width="2.5" style="51" customWidth="1"/>
    <col min="14613" max="14613" width="3" style="51" customWidth="1"/>
    <col min="14614" max="14615" width="2.5" style="51" customWidth="1"/>
    <col min="14616" max="14627" width="2.8984375" style="51" customWidth="1"/>
    <col min="14628" max="14628" width="2.09765625" style="51" customWidth="1"/>
    <col min="14629" max="14629" width="1.8984375" style="51" customWidth="1"/>
    <col min="14630" max="14630" width="2.5" style="51" customWidth="1"/>
    <col min="14631" max="14631" width="3" style="51" customWidth="1"/>
    <col min="14632" max="14633" width="2.5" style="51" customWidth="1"/>
    <col min="14634" max="14645" width="2.8984375" style="51" customWidth="1"/>
    <col min="14646" max="14646" width="9.09765625" style="51" customWidth="1"/>
    <col min="14647" max="14647" width="13.5" style="51" bestFit="1" customWidth="1"/>
    <col min="14648" max="14648" width="12.19921875" style="51" bestFit="1" customWidth="1"/>
    <col min="14649" max="14649" width="10.69921875" style="51" bestFit="1" customWidth="1"/>
    <col min="14650" max="14650" width="9.69921875" style="51" bestFit="1" customWidth="1"/>
    <col min="14651" max="14651" width="8.8984375" style="51" customWidth="1"/>
    <col min="14652" max="14652" width="7.19921875" style="51" bestFit="1" customWidth="1"/>
    <col min="14653" max="14653" width="6.3984375" style="51" bestFit="1" customWidth="1"/>
    <col min="14654" max="14654" width="5.3984375" style="51" bestFit="1" customWidth="1"/>
    <col min="14655" max="14655" width="4.09765625" style="51" bestFit="1" customWidth="1"/>
    <col min="14656" max="14656" width="3.09765625" style="51" bestFit="1" customWidth="1"/>
    <col min="14657" max="14657" width="2.19921875" style="51" bestFit="1" customWidth="1"/>
    <col min="14658" max="14658" width="11.8984375" style="51" bestFit="1" customWidth="1"/>
    <col min="14659" max="14659" width="6.3984375" style="51" customWidth="1"/>
    <col min="14660" max="14848" width="8.59765625" style="51"/>
    <col min="14849" max="14849" width="1.69921875" style="51" customWidth="1"/>
    <col min="14850" max="14850" width="2.5" style="51" customWidth="1"/>
    <col min="14851" max="14851" width="3" style="51" customWidth="1"/>
    <col min="14852" max="14855" width="2.5" style="51" customWidth="1"/>
    <col min="14856" max="14865" width="2.8984375" style="51" customWidth="1"/>
    <col min="14866" max="14867" width="1.8984375" style="51" customWidth="1"/>
    <col min="14868" max="14868" width="2.5" style="51" customWidth="1"/>
    <col min="14869" max="14869" width="3" style="51" customWidth="1"/>
    <col min="14870" max="14871" width="2.5" style="51" customWidth="1"/>
    <col min="14872" max="14883" width="2.8984375" style="51" customWidth="1"/>
    <col min="14884" max="14884" width="2.09765625" style="51" customWidth="1"/>
    <col min="14885" max="14885" width="1.8984375" style="51" customWidth="1"/>
    <col min="14886" max="14886" width="2.5" style="51" customWidth="1"/>
    <col min="14887" max="14887" width="3" style="51" customWidth="1"/>
    <col min="14888" max="14889" width="2.5" style="51" customWidth="1"/>
    <col min="14890" max="14901" width="2.8984375" style="51" customWidth="1"/>
    <col min="14902" max="14902" width="9.09765625" style="51" customWidth="1"/>
    <col min="14903" max="14903" width="13.5" style="51" bestFit="1" customWidth="1"/>
    <col min="14904" max="14904" width="12.19921875" style="51" bestFit="1" customWidth="1"/>
    <col min="14905" max="14905" width="10.69921875" style="51" bestFit="1" customWidth="1"/>
    <col min="14906" max="14906" width="9.69921875" style="51" bestFit="1" customWidth="1"/>
    <col min="14907" max="14907" width="8.8984375" style="51" customWidth="1"/>
    <col min="14908" max="14908" width="7.19921875" style="51" bestFit="1" customWidth="1"/>
    <col min="14909" max="14909" width="6.3984375" style="51" bestFit="1" customWidth="1"/>
    <col min="14910" max="14910" width="5.3984375" style="51" bestFit="1" customWidth="1"/>
    <col min="14911" max="14911" width="4.09765625" style="51" bestFit="1" customWidth="1"/>
    <col min="14912" max="14912" width="3.09765625" style="51" bestFit="1" customWidth="1"/>
    <col min="14913" max="14913" width="2.19921875" style="51" bestFit="1" customWidth="1"/>
    <col min="14914" max="14914" width="11.8984375" style="51" bestFit="1" customWidth="1"/>
    <col min="14915" max="14915" width="6.3984375" style="51" customWidth="1"/>
    <col min="14916" max="15104" width="8.59765625" style="51"/>
    <col min="15105" max="15105" width="1.69921875" style="51" customWidth="1"/>
    <col min="15106" max="15106" width="2.5" style="51" customWidth="1"/>
    <col min="15107" max="15107" width="3" style="51" customWidth="1"/>
    <col min="15108" max="15111" width="2.5" style="51" customWidth="1"/>
    <col min="15112" max="15121" width="2.8984375" style="51" customWidth="1"/>
    <col min="15122" max="15123" width="1.8984375" style="51" customWidth="1"/>
    <col min="15124" max="15124" width="2.5" style="51" customWidth="1"/>
    <col min="15125" max="15125" width="3" style="51" customWidth="1"/>
    <col min="15126" max="15127" width="2.5" style="51" customWidth="1"/>
    <col min="15128" max="15139" width="2.8984375" style="51" customWidth="1"/>
    <col min="15140" max="15140" width="2.09765625" style="51" customWidth="1"/>
    <col min="15141" max="15141" width="1.8984375" style="51" customWidth="1"/>
    <col min="15142" max="15142" width="2.5" style="51" customWidth="1"/>
    <col min="15143" max="15143" width="3" style="51" customWidth="1"/>
    <col min="15144" max="15145" width="2.5" style="51" customWidth="1"/>
    <col min="15146" max="15157" width="2.8984375" style="51" customWidth="1"/>
    <col min="15158" max="15158" width="9.09765625" style="51" customWidth="1"/>
    <col min="15159" max="15159" width="13.5" style="51" bestFit="1" customWidth="1"/>
    <col min="15160" max="15160" width="12.19921875" style="51" bestFit="1" customWidth="1"/>
    <col min="15161" max="15161" width="10.69921875" style="51" bestFit="1" customWidth="1"/>
    <col min="15162" max="15162" width="9.69921875" style="51" bestFit="1" customWidth="1"/>
    <col min="15163" max="15163" width="8.8984375" style="51" customWidth="1"/>
    <col min="15164" max="15164" width="7.19921875" style="51" bestFit="1" customWidth="1"/>
    <col min="15165" max="15165" width="6.3984375" style="51" bestFit="1" customWidth="1"/>
    <col min="15166" max="15166" width="5.3984375" style="51" bestFit="1" customWidth="1"/>
    <col min="15167" max="15167" width="4.09765625" style="51" bestFit="1" customWidth="1"/>
    <col min="15168" max="15168" width="3.09765625" style="51" bestFit="1" customWidth="1"/>
    <col min="15169" max="15169" width="2.19921875" style="51" bestFit="1" customWidth="1"/>
    <col min="15170" max="15170" width="11.8984375" style="51" bestFit="1" customWidth="1"/>
    <col min="15171" max="15171" width="6.3984375" style="51" customWidth="1"/>
    <col min="15172" max="15360" width="8.59765625" style="51"/>
    <col min="15361" max="15361" width="1.69921875" style="51" customWidth="1"/>
    <col min="15362" max="15362" width="2.5" style="51" customWidth="1"/>
    <col min="15363" max="15363" width="3" style="51" customWidth="1"/>
    <col min="15364" max="15367" width="2.5" style="51" customWidth="1"/>
    <col min="15368" max="15377" width="2.8984375" style="51" customWidth="1"/>
    <col min="15378" max="15379" width="1.8984375" style="51" customWidth="1"/>
    <col min="15380" max="15380" width="2.5" style="51" customWidth="1"/>
    <col min="15381" max="15381" width="3" style="51" customWidth="1"/>
    <col min="15382" max="15383" width="2.5" style="51" customWidth="1"/>
    <col min="15384" max="15395" width="2.8984375" style="51" customWidth="1"/>
    <col min="15396" max="15396" width="2.09765625" style="51" customWidth="1"/>
    <col min="15397" max="15397" width="1.8984375" style="51" customWidth="1"/>
    <col min="15398" max="15398" width="2.5" style="51" customWidth="1"/>
    <col min="15399" max="15399" width="3" style="51" customWidth="1"/>
    <col min="15400" max="15401" width="2.5" style="51" customWidth="1"/>
    <col min="15402" max="15413" width="2.8984375" style="51" customWidth="1"/>
    <col min="15414" max="15414" width="9.09765625" style="51" customWidth="1"/>
    <col min="15415" max="15415" width="13.5" style="51" bestFit="1" customWidth="1"/>
    <col min="15416" max="15416" width="12.19921875" style="51" bestFit="1" customWidth="1"/>
    <col min="15417" max="15417" width="10.69921875" style="51" bestFit="1" customWidth="1"/>
    <col min="15418" max="15418" width="9.69921875" style="51" bestFit="1" customWidth="1"/>
    <col min="15419" max="15419" width="8.8984375" style="51" customWidth="1"/>
    <col min="15420" max="15420" width="7.19921875" style="51" bestFit="1" customWidth="1"/>
    <col min="15421" max="15421" width="6.3984375" style="51" bestFit="1" customWidth="1"/>
    <col min="15422" max="15422" width="5.3984375" style="51" bestFit="1" customWidth="1"/>
    <col min="15423" max="15423" width="4.09765625" style="51" bestFit="1" customWidth="1"/>
    <col min="15424" max="15424" width="3.09765625" style="51" bestFit="1" customWidth="1"/>
    <col min="15425" max="15425" width="2.19921875" style="51" bestFit="1" customWidth="1"/>
    <col min="15426" max="15426" width="11.8984375" style="51" bestFit="1" customWidth="1"/>
    <col min="15427" max="15427" width="6.3984375" style="51" customWidth="1"/>
    <col min="15428" max="15616" width="8.59765625" style="51"/>
    <col min="15617" max="15617" width="1.69921875" style="51" customWidth="1"/>
    <col min="15618" max="15618" width="2.5" style="51" customWidth="1"/>
    <col min="15619" max="15619" width="3" style="51" customWidth="1"/>
    <col min="15620" max="15623" width="2.5" style="51" customWidth="1"/>
    <col min="15624" max="15633" width="2.8984375" style="51" customWidth="1"/>
    <col min="15634" max="15635" width="1.8984375" style="51" customWidth="1"/>
    <col min="15636" max="15636" width="2.5" style="51" customWidth="1"/>
    <col min="15637" max="15637" width="3" style="51" customWidth="1"/>
    <col min="15638" max="15639" width="2.5" style="51" customWidth="1"/>
    <col min="15640" max="15651" width="2.8984375" style="51" customWidth="1"/>
    <col min="15652" max="15652" width="2.09765625" style="51" customWidth="1"/>
    <col min="15653" max="15653" width="1.8984375" style="51" customWidth="1"/>
    <col min="15654" max="15654" width="2.5" style="51" customWidth="1"/>
    <col min="15655" max="15655" width="3" style="51" customWidth="1"/>
    <col min="15656" max="15657" width="2.5" style="51" customWidth="1"/>
    <col min="15658" max="15669" width="2.8984375" style="51" customWidth="1"/>
    <col min="15670" max="15670" width="9.09765625" style="51" customWidth="1"/>
    <col min="15671" max="15671" width="13.5" style="51" bestFit="1" customWidth="1"/>
    <col min="15672" max="15672" width="12.19921875" style="51" bestFit="1" customWidth="1"/>
    <col min="15673" max="15673" width="10.69921875" style="51" bestFit="1" customWidth="1"/>
    <col min="15674" max="15674" width="9.69921875" style="51" bestFit="1" customWidth="1"/>
    <col min="15675" max="15675" width="8.8984375" style="51" customWidth="1"/>
    <col min="15676" max="15676" width="7.19921875" style="51" bestFit="1" customWidth="1"/>
    <col min="15677" max="15677" width="6.3984375" style="51" bestFit="1" customWidth="1"/>
    <col min="15678" max="15678" width="5.3984375" style="51" bestFit="1" customWidth="1"/>
    <col min="15679" max="15679" width="4.09765625" style="51" bestFit="1" customWidth="1"/>
    <col min="15680" max="15680" width="3.09765625" style="51" bestFit="1" customWidth="1"/>
    <col min="15681" max="15681" width="2.19921875" style="51" bestFit="1" customWidth="1"/>
    <col min="15682" max="15682" width="11.8984375" style="51" bestFit="1" customWidth="1"/>
    <col min="15683" max="15683" width="6.3984375" style="51" customWidth="1"/>
    <col min="15684" max="15872" width="8.59765625" style="51"/>
    <col min="15873" max="15873" width="1.69921875" style="51" customWidth="1"/>
    <col min="15874" max="15874" width="2.5" style="51" customWidth="1"/>
    <col min="15875" max="15875" width="3" style="51" customWidth="1"/>
    <col min="15876" max="15879" width="2.5" style="51" customWidth="1"/>
    <col min="15880" max="15889" width="2.8984375" style="51" customWidth="1"/>
    <col min="15890" max="15891" width="1.8984375" style="51" customWidth="1"/>
    <col min="15892" max="15892" width="2.5" style="51" customWidth="1"/>
    <col min="15893" max="15893" width="3" style="51" customWidth="1"/>
    <col min="15894" max="15895" width="2.5" style="51" customWidth="1"/>
    <col min="15896" max="15907" width="2.8984375" style="51" customWidth="1"/>
    <col min="15908" max="15908" width="2.09765625" style="51" customWidth="1"/>
    <col min="15909" max="15909" width="1.8984375" style="51" customWidth="1"/>
    <col min="15910" max="15910" width="2.5" style="51" customWidth="1"/>
    <col min="15911" max="15911" width="3" style="51" customWidth="1"/>
    <col min="15912" max="15913" width="2.5" style="51" customWidth="1"/>
    <col min="15914" max="15925" width="2.8984375" style="51" customWidth="1"/>
    <col min="15926" max="15926" width="9.09765625" style="51" customWidth="1"/>
    <col min="15927" max="15927" width="13.5" style="51" bestFit="1" customWidth="1"/>
    <col min="15928" max="15928" width="12.19921875" style="51" bestFit="1" customWidth="1"/>
    <col min="15929" max="15929" width="10.69921875" style="51" bestFit="1" customWidth="1"/>
    <col min="15930" max="15930" width="9.69921875" style="51" bestFit="1" customWidth="1"/>
    <col min="15931" max="15931" width="8.8984375" style="51" customWidth="1"/>
    <col min="15932" max="15932" width="7.19921875" style="51" bestFit="1" customWidth="1"/>
    <col min="15933" max="15933" width="6.3984375" style="51" bestFit="1" customWidth="1"/>
    <col min="15934" max="15934" width="5.3984375" style="51" bestFit="1" customWidth="1"/>
    <col min="15935" max="15935" width="4.09765625" style="51" bestFit="1" customWidth="1"/>
    <col min="15936" max="15936" width="3.09765625" style="51" bestFit="1" customWidth="1"/>
    <col min="15937" max="15937" width="2.19921875" style="51" bestFit="1" customWidth="1"/>
    <col min="15938" max="15938" width="11.8984375" style="51" bestFit="1" customWidth="1"/>
    <col min="15939" max="15939" width="6.3984375" style="51" customWidth="1"/>
    <col min="15940" max="16128" width="8.59765625" style="51"/>
    <col min="16129" max="16129" width="1.69921875" style="51" customWidth="1"/>
    <col min="16130" max="16130" width="2.5" style="51" customWidth="1"/>
    <col min="16131" max="16131" width="3" style="51" customWidth="1"/>
    <col min="16132" max="16135" width="2.5" style="51" customWidth="1"/>
    <col min="16136" max="16145" width="2.8984375" style="51" customWidth="1"/>
    <col min="16146" max="16147" width="1.8984375" style="51" customWidth="1"/>
    <col min="16148" max="16148" width="2.5" style="51" customWidth="1"/>
    <col min="16149" max="16149" width="3" style="51" customWidth="1"/>
    <col min="16150" max="16151" width="2.5" style="51" customWidth="1"/>
    <col min="16152" max="16163" width="2.8984375" style="51" customWidth="1"/>
    <col min="16164" max="16164" width="2.09765625" style="51" customWidth="1"/>
    <col min="16165" max="16165" width="1.8984375" style="51" customWidth="1"/>
    <col min="16166" max="16166" width="2.5" style="51" customWidth="1"/>
    <col min="16167" max="16167" width="3" style="51" customWidth="1"/>
    <col min="16168" max="16169" width="2.5" style="51" customWidth="1"/>
    <col min="16170" max="16181" width="2.8984375" style="51" customWidth="1"/>
    <col min="16182" max="16182" width="9.09765625" style="51" customWidth="1"/>
    <col min="16183" max="16183" width="13.5" style="51" bestFit="1" customWidth="1"/>
    <col min="16184" max="16184" width="12.19921875" style="51" bestFit="1" customWidth="1"/>
    <col min="16185" max="16185" width="10.69921875" style="51" bestFit="1" customWidth="1"/>
    <col min="16186" max="16186" width="9.69921875" style="51" bestFit="1" customWidth="1"/>
    <col min="16187" max="16187" width="8.8984375" style="51" customWidth="1"/>
    <col min="16188" max="16188" width="7.19921875" style="51" bestFit="1" customWidth="1"/>
    <col min="16189" max="16189" width="6.3984375" style="51" bestFit="1" customWidth="1"/>
    <col min="16190" max="16190" width="5.3984375" style="51" bestFit="1" customWidth="1"/>
    <col min="16191" max="16191" width="4.09765625" style="51" bestFit="1" customWidth="1"/>
    <col min="16192" max="16192" width="3.09765625" style="51" bestFit="1" customWidth="1"/>
    <col min="16193" max="16193" width="2.19921875" style="51" bestFit="1" customWidth="1"/>
    <col min="16194" max="16194" width="11.8984375" style="51" bestFit="1" customWidth="1"/>
    <col min="16195" max="16195" width="6.3984375" style="51" customWidth="1"/>
    <col min="16196" max="16384" width="8.59765625" style="51"/>
  </cols>
  <sheetData>
    <row r="1" spans="2:54" ht="7.5" customHeight="1"/>
    <row r="2" spans="2:54" ht="18.75" customHeight="1">
      <c r="B2" s="48" t="s">
        <v>584</v>
      </c>
      <c r="BB2" s="88"/>
    </row>
    <row r="3" spans="2:54" ht="7.5" customHeight="1">
      <c r="B3" s="48"/>
      <c r="BB3" s="88"/>
    </row>
    <row r="4" spans="2:54" ht="15" customHeight="1">
      <c r="B4" s="469" t="s">
        <v>583</v>
      </c>
      <c r="C4" s="470"/>
      <c r="D4" s="471"/>
      <c r="E4" s="85"/>
      <c r="F4" s="85"/>
      <c r="G4" s="85"/>
      <c r="H4" s="52"/>
      <c r="I4" s="52"/>
      <c r="J4" s="52"/>
      <c r="K4" s="52"/>
      <c r="L4" s="52"/>
      <c r="M4" s="52"/>
      <c r="N4" s="52"/>
      <c r="O4" s="52"/>
      <c r="P4" s="52"/>
      <c r="Q4" s="52"/>
      <c r="R4" s="52"/>
      <c r="S4" s="52"/>
      <c r="T4" s="469" t="s">
        <v>583</v>
      </c>
      <c r="U4" s="470"/>
      <c r="V4" s="471"/>
      <c r="W4" s="85"/>
      <c r="X4" s="52"/>
      <c r="Y4" s="52"/>
      <c r="Z4" s="52"/>
      <c r="AA4" s="52"/>
      <c r="AB4" s="52"/>
      <c r="AC4" s="52"/>
      <c r="AD4" s="52"/>
      <c r="AE4" s="52"/>
      <c r="AF4" s="52"/>
      <c r="AG4" s="52"/>
      <c r="AH4" s="52"/>
      <c r="AI4" s="52"/>
      <c r="AJ4" s="52"/>
      <c r="AK4" s="52"/>
      <c r="AL4" s="469" t="s">
        <v>583</v>
      </c>
      <c r="AM4" s="470"/>
      <c r="AN4" s="471"/>
      <c r="AO4" s="85"/>
      <c r="AP4" s="52"/>
      <c r="AQ4" s="52"/>
      <c r="AR4" s="52"/>
      <c r="AS4" s="52"/>
      <c r="AT4" s="52"/>
      <c r="AU4" s="52"/>
      <c r="AV4" s="52"/>
      <c r="AW4" s="52"/>
      <c r="AX4" s="52"/>
      <c r="AY4" s="52"/>
      <c r="AZ4" s="52"/>
      <c r="BA4" s="52"/>
      <c r="BB4" s="87"/>
    </row>
    <row r="5" spans="2:54" ht="15" customHeight="1">
      <c r="B5" s="472" t="s">
        <v>580</v>
      </c>
      <c r="C5" s="472"/>
      <c r="D5" s="472"/>
      <c r="E5" s="52"/>
      <c r="F5" s="473" t="s">
        <v>582</v>
      </c>
      <c r="G5" s="473"/>
      <c r="H5" s="473"/>
      <c r="I5" s="473"/>
      <c r="J5" s="473"/>
      <c r="K5" s="473"/>
      <c r="L5" s="473"/>
      <c r="M5" s="473"/>
      <c r="N5" s="473"/>
      <c r="O5" s="459" t="s">
        <v>578</v>
      </c>
      <c r="P5" s="459"/>
      <c r="Q5" s="52"/>
      <c r="R5" s="52"/>
      <c r="S5" s="52"/>
      <c r="T5" s="472" t="s">
        <v>580</v>
      </c>
      <c r="U5" s="472"/>
      <c r="V5" s="472"/>
      <c r="W5" s="52"/>
      <c r="X5" s="473" t="s">
        <v>581</v>
      </c>
      <c r="Y5" s="473"/>
      <c r="Z5" s="473"/>
      <c r="AA5" s="473"/>
      <c r="AB5" s="473"/>
      <c r="AC5" s="473"/>
      <c r="AD5" s="473"/>
      <c r="AE5" s="473"/>
      <c r="AF5" s="473"/>
      <c r="AG5" s="459" t="s">
        <v>578</v>
      </c>
      <c r="AH5" s="459"/>
      <c r="AI5" s="52"/>
      <c r="AJ5" s="52"/>
      <c r="AK5" s="52"/>
      <c r="AL5" s="472" t="s">
        <v>580</v>
      </c>
      <c r="AM5" s="472"/>
      <c r="AN5" s="472"/>
      <c r="AO5" s="52"/>
      <c r="AP5" s="458" t="s">
        <v>579</v>
      </c>
      <c r="AQ5" s="458"/>
      <c r="AR5" s="458"/>
      <c r="AS5" s="458"/>
      <c r="AT5" s="458"/>
      <c r="AU5" s="458"/>
      <c r="AV5" s="458"/>
      <c r="AW5" s="458"/>
      <c r="AX5" s="458"/>
      <c r="AY5" s="459" t="s">
        <v>578</v>
      </c>
      <c r="AZ5" s="459"/>
      <c r="BA5" s="52"/>
      <c r="BB5" s="87"/>
    </row>
    <row r="6" spans="2:54" ht="15" customHeight="1">
      <c r="B6" s="460" t="s">
        <v>577</v>
      </c>
      <c r="C6" s="461"/>
      <c r="D6" s="462"/>
      <c r="E6" s="52"/>
      <c r="F6" s="473"/>
      <c r="G6" s="473"/>
      <c r="H6" s="473"/>
      <c r="I6" s="473"/>
      <c r="J6" s="473"/>
      <c r="K6" s="473"/>
      <c r="L6" s="473"/>
      <c r="M6" s="473"/>
      <c r="N6" s="473"/>
      <c r="O6" s="459"/>
      <c r="P6" s="459"/>
      <c r="Q6" s="52"/>
      <c r="R6" s="52"/>
      <c r="S6" s="52"/>
      <c r="T6" s="460" t="s">
        <v>577</v>
      </c>
      <c r="U6" s="461"/>
      <c r="V6" s="462"/>
      <c r="W6" s="52"/>
      <c r="X6" s="473"/>
      <c r="Y6" s="473"/>
      <c r="Z6" s="473"/>
      <c r="AA6" s="473"/>
      <c r="AB6" s="473"/>
      <c r="AC6" s="473"/>
      <c r="AD6" s="473"/>
      <c r="AE6" s="473"/>
      <c r="AF6" s="473"/>
      <c r="AG6" s="459"/>
      <c r="AH6" s="459"/>
      <c r="AI6" s="52"/>
      <c r="AJ6" s="52"/>
      <c r="AK6" s="52"/>
      <c r="AL6" s="460" t="s">
        <v>577</v>
      </c>
      <c r="AM6" s="461"/>
      <c r="AN6" s="462"/>
      <c r="AO6" s="52"/>
      <c r="AP6" s="458"/>
      <c r="AQ6" s="458"/>
      <c r="AR6" s="458"/>
      <c r="AS6" s="458"/>
      <c r="AT6" s="458"/>
      <c r="AU6" s="458"/>
      <c r="AV6" s="458"/>
      <c r="AW6" s="458"/>
      <c r="AX6" s="458"/>
      <c r="AY6" s="459"/>
      <c r="AZ6" s="459"/>
      <c r="BA6" s="52"/>
    </row>
    <row r="7" spans="2:54" ht="15" customHeight="1">
      <c r="B7" s="460" t="s">
        <v>576</v>
      </c>
      <c r="C7" s="461"/>
      <c r="D7" s="462"/>
      <c r="E7" s="52"/>
      <c r="F7" s="52"/>
      <c r="G7" s="52"/>
      <c r="H7" s="52"/>
      <c r="I7" s="52"/>
      <c r="J7" s="52"/>
      <c r="K7" s="52"/>
      <c r="L7" s="52"/>
      <c r="M7" s="52"/>
      <c r="N7" s="52"/>
      <c r="O7" s="52"/>
      <c r="P7" s="52"/>
      <c r="Q7" s="52"/>
      <c r="R7" s="52"/>
      <c r="S7" s="52"/>
      <c r="T7" s="460" t="s">
        <v>576</v>
      </c>
      <c r="U7" s="461"/>
      <c r="V7" s="462"/>
      <c r="W7" s="52"/>
      <c r="X7" s="52"/>
      <c r="Y7" s="52"/>
      <c r="Z7" s="52"/>
      <c r="AA7" s="52"/>
      <c r="AB7" s="52"/>
      <c r="AC7" s="52"/>
      <c r="AD7" s="52"/>
      <c r="AE7" s="52"/>
      <c r="AF7" s="52"/>
      <c r="AG7" s="52"/>
      <c r="AH7" s="52"/>
      <c r="AI7" s="52"/>
      <c r="AJ7" s="52"/>
      <c r="AK7" s="52"/>
      <c r="AL7" s="460" t="s">
        <v>576</v>
      </c>
      <c r="AM7" s="461"/>
      <c r="AN7" s="462"/>
      <c r="AO7" s="52"/>
      <c r="AP7" s="52"/>
      <c r="AQ7" s="52"/>
      <c r="AR7" s="52"/>
      <c r="AS7" s="52"/>
      <c r="AT7" s="52"/>
      <c r="AU7" s="52"/>
      <c r="AV7" s="52"/>
      <c r="AW7" s="52"/>
      <c r="AX7" s="52"/>
      <c r="AY7" s="52"/>
      <c r="AZ7" s="52"/>
      <c r="BA7" s="52"/>
    </row>
    <row r="8" spans="2:54" ht="15" customHeight="1">
      <c r="B8" s="421" t="s">
        <v>575</v>
      </c>
      <c r="C8" s="422"/>
      <c r="D8" s="422"/>
      <c r="E8" s="422"/>
      <c r="F8" s="422"/>
      <c r="G8" s="430"/>
      <c r="H8" s="431" t="s">
        <v>574</v>
      </c>
      <c r="I8" s="431"/>
      <c r="J8" s="431"/>
      <c r="K8" s="431"/>
      <c r="L8" s="431"/>
      <c r="M8" s="431"/>
      <c r="N8" s="431"/>
      <c r="O8" s="431"/>
      <c r="P8" s="431"/>
      <c r="Q8" s="431"/>
      <c r="R8" s="52"/>
      <c r="S8" s="52"/>
      <c r="T8" s="431" t="s">
        <v>575</v>
      </c>
      <c r="U8" s="431"/>
      <c r="V8" s="431"/>
      <c r="W8" s="431"/>
      <c r="X8" s="431"/>
      <c r="Y8" s="431"/>
      <c r="Z8" s="431" t="s">
        <v>574</v>
      </c>
      <c r="AA8" s="431"/>
      <c r="AB8" s="431"/>
      <c r="AC8" s="431"/>
      <c r="AD8" s="431"/>
      <c r="AE8" s="431"/>
      <c r="AF8" s="431"/>
      <c r="AG8" s="431"/>
      <c r="AH8" s="431"/>
      <c r="AI8" s="431"/>
      <c r="AJ8" s="52"/>
      <c r="AK8" s="52"/>
      <c r="AL8" s="431" t="s">
        <v>575</v>
      </c>
      <c r="AM8" s="431"/>
      <c r="AN8" s="431"/>
      <c r="AO8" s="431"/>
      <c r="AP8" s="431"/>
      <c r="AQ8" s="431"/>
      <c r="AR8" s="431" t="s">
        <v>574</v>
      </c>
      <c r="AS8" s="431"/>
      <c r="AT8" s="431"/>
      <c r="AU8" s="431"/>
      <c r="AV8" s="431"/>
      <c r="AW8" s="431"/>
      <c r="AX8" s="431"/>
      <c r="AY8" s="431"/>
      <c r="AZ8" s="431"/>
      <c r="BA8" s="431"/>
    </row>
    <row r="9" spans="2:54" ht="15" customHeight="1">
      <c r="B9" s="463" t="s">
        <v>573</v>
      </c>
      <c r="C9" s="464"/>
      <c r="D9" s="464"/>
      <c r="E9" s="464"/>
      <c r="F9" s="464"/>
      <c r="G9" s="465"/>
      <c r="H9" s="466" t="s">
        <v>572</v>
      </c>
      <c r="I9" s="467"/>
      <c r="J9" s="467"/>
      <c r="K9" s="467"/>
      <c r="L9" s="467"/>
      <c r="M9" s="467"/>
      <c r="N9" s="467"/>
      <c r="O9" s="467"/>
      <c r="P9" s="467"/>
      <c r="Q9" s="468"/>
      <c r="R9" s="52"/>
      <c r="S9" s="52"/>
      <c r="T9" s="463" t="s">
        <v>573</v>
      </c>
      <c r="U9" s="464"/>
      <c r="V9" s="464"/>
      <c r="W9" s="464"/>
      <c r="X9" s="464"/>
      <c r="Y9" s="465"/>
      <c r="Z9" s="466" t="s">
        <v>572</v>
      </c>
      <c r="AA9" s="467"/>
      <c r="AB9" s="467"/>
      <c r="AC9" s="467"/>
      <c r="AD9" s="467"/>
      <c r="AE9" s="467"/>
      <c r="AF9" s="467"/>
      <c r="AG9" s="467"/>
      <c r="AH9" s="467"/>
      <c r="AI9" s="468"/>
      <c r="AJ9" s="52"/>
      <c r="AK9" s="52"/>
      <c r="AL9" s="463" t="s">
        <v>573</v>
      </c>
      <c r="AM9" s="464"/>
      <c r="AN9" s="464"/>
      <c r="AO9" s="464"/>
      <c r="AP9" s="464"/>
      <c r="AQ9" s="465"/>
      <c r="AR9" s="466" t="s">
        <v>572</v>
      </c>
      <c r="AS9" s="467"/>
      <c r="AT9" s="467"/>
      <c r="AU9" s="467"/>
      <c r="AV9" s="467"/>
      <c r="AW9" s="467"/>
      <c r="AX9" s="467"/>
      <c r="AY9" s="467"/>
      <c r="AZ9" s="467"/>
      <c r="BA9" s="468"/>
    </row>
    <row r="10" spans="2:54" ht="16.5" customHeight="1">
      <c r="B10" s="446" t="s">
        <v>571</v>
      </c>
      <c r="C10" s="450" t="s">
        <v>632</v>
      </c>
      <c r="D10" s="451"/>
      <c r="E10" s="451"/>
      <c r="F10" s="451"/>
      <c r="G10" s="451"/>
      <c r="H10" s="454" t="str">
        <f>入力表!D6</f>
        <v>小樽市花園町3条6丁目ジャングルコートA棟 三階 2020号室 Bルーム</v>
      </c>
      <c r="I10" s="454"/>
      <c r="J10" s="454"/>
      <c r="K10" s="454"/>
      <c r="L10" s="454"/>
      <c r="M10" s="454"/>
      <c r="N10" s="454"/>
      <c r="O10" s="454"/>
      <c r="P10" s="454"/>
      <c r="Q10" s="455"/>
      <c r="R10" s="52"/>
      <c r="S10" s="52"/>
      <c r="T10" s="446" t="s">
        <v>571</v>
      </c>
      <c r="U10" s="450" t="s">
        <v>632</v>
      </c>
      <c r="V10" s="451"/>
      <c r="W10" s="451"/>
      <c r="X10" s="451"/>
      <c r="Y10" s="451"/>
      <c r="Z10" s="454" t="str">
        <f>H10</f>
        <v>小樽市花園町3条6丁目ジャングルコートA棟 三階 2020号室 Bルーム</v>
      </c>
      <c r="AA10" s="454"/>
      <c r="AB10" s="454"/>
      <c r="AC10" s="454"/>
      <c r="AD10" s="454"/>
      <c r="AE10" s="454"/>
      <c r="AF10" s="454"/>
      <c r="AG10" s="454"/>
      <c r="AH10" s="454"/>
      <c r="AI10" s="455"/>
      <c r="AJ10" s="52"/>
      <c r="AK10" s="52"/>
      <c r="AL10" s="446" t="s">
        <v>571</v>
      </c>
      <c r="AM10" s="450" t="s">
        <v>632</v>
      </c>
      <c r="AN10" s="451"/>
      <c r="AO10" s="451"/>
      <c r="AP10" s="451"/>
      <c r="AQ10" s="451"/>
      <c r="AR10" s="454" t="str">
        <f>H10</f>
        <v>小樽市花園町3条6丁目ジャングルコートA棟 三階 2020号室 Bルーム</v>
      </c>
      <c r="AS10" s="454"/>
      <c r="AT10" s="454"/>
      <c r="AU10" s="454"/>
      <c r="AV10" s="454"/>
      <c r="AW10" s="454"/>
      <c r="AX10" s="454"/>
      <c r="AY10" s="454"/>
      <c r="AZ10" s="454"/>
      <c r="BA10" s="455"/>
    </row>
    <row r="11" spans="2:54" ht="15" customHeight="1">
      <c r="B11" s="447"/>
      <c r="C11" s="452"/>
      <c r="D11" s="453"/>
      <c r="E11" s="453"/>
      <c r="F11" s="453"/>
      <c r="G11" s="453"/>
      <c r="H11" s="456"/>
      <c r="I11" s="456"/>
      <c r="J11" s="456"/>
      <c r="K11" s="456"/>
      <c r="L11" s="456"/>
      <c r="M11" s="456"/>
      <c r="N11" s="456"/>
      <c r="O11" s="456"/>
      <c r="P11" s="456"/>
      <c r="Q11" s="457"/>
      <c r="R11" s="52"/>
      <c r="S11" s="52"/>
      <c r="T11" s="447"/>
      <c r="U11" s="452"/>
      <c r="V11" s="453"/>
      <c r="W11" s="453"/>
      <c r="X11" s="453"/>
      <c r="Y11" s="453"/>
      <c r="Z11" s="456"/>
      <c r="AA11" s="456"/>
      <c r="AB11" s="456"/>
      <c r="AC11" s="456"/>
      <c r="AD11" s="456"/>
      <c r="AE11" s="456"/>
      <c r="AF11" s="456"/>
      <c r="AG11" s="456"/>
      <c r="AH11" s="456"/>
      <c r="AI11" s="457"/>
      <c r="AJ11" s="52"/>
      <c r="AK11" s="52"/>
      <c r="AL11" s="447"/>
      <c r="AM11" s="452"/>
      <c r="AN11" s="453"/>
      <c r="AO11" s="453"/>
      <c r="AP11" s="453"/>
      <c r="AQ11" s="453"/>
      <c r="AR11" s="456"/>
      <c r="AS11" s="456"/>
      <c r="AT11" s="456"/>
      <c r="AU11" s="456"/>
      <c r="AV11" s="456"/>
      <c r="AW11" s="456"/>
      <c r="AX11" s="456"/>
      <c r="AY11" s="456"/>
      <c r="AZ11" s="456"/>
      <c r="BA11" s="457"/>
    </row>
    <row r="12" spans="2:54" ht="15" customHeight="1">
      <c r="B12" s="447"/>
      <c r="C12" s="452"/>
      <c r="D12" s="453"/>
      <c r="E12" s="453"/>
      <c r="F12" s="453"/>
      <c r="G12" s="453"/>
      <c r="H12" s="456"/>
      <c r="I12" s="456"/>
      <c r="J12" s="456"/>
      <c r="K12" s="456"/>
      <c r="L12" s="456"/>
      <c r="M12" s="456"/>
      <c r="N12" s="456"/>
      <c r="O12" s="456"/>
      <c r="P12" s="456"/>
      <c r="Q12" s="457"/>
      <c r="R12" s="52"/>
      <c r="S12" s="52"/>
      <c r="T12" s="447"/>
      <c r="U12" s="452"/>
      <c r="V12" s="453"/>
      <c r="W12" s="453"/>
      <c r="X12" s="453"/>
      <c r="Y12" s="453"/>
      <c r="Z12" s="456"/>
      <c r="AA12" s="456"/>
      <c r="AB12" s="456"/>
      <c r="AC12" s="456"/>
      <c r="AD12" s="456"/>
      <c r="AE12" s="456"/>
      <c r="AF12" s="456"/>
      <c r="AG12" s="456"/>
      <c r="AH12" s="456"/>
      <c r="AI12" s="457"/>
      <c r="AJ12" s="52"/>
      <c r="AK12" s="52"/>
      <c r="AL12" s="447"/>
      <c r="AM12" s="452"/>
      <c r="AN12" s="453"/>
      <c r="AO12" s="453"/>
      <c r="AP12" s="453"/>
      <c r="AQ12" s="453"/>
      <c r="AR12" s="456"/>
      <c r="AS12" s="456"/>
      <c r="AT12" s="456"/>
      <c r="AU12" s="456"/>
      <c r="AV12" s="456"/>
      <c r="AW12" s="456"/>
      <c r="AX12" s="456"/>
      <c r="AY12" s="456"/>
      <c r="AZ12" s="456"/>
      <c r="BA12" s="457"/>
    </row>
    <row r="13" spans="2:54" ht="15.75" customHeight="1">
      <c r="B13" s="447"/>
      <c r="C13" s="452"/>
      <c r="D13" s="453"/>
      <c r="E13" s="453"/>
      <c r="F13" s="453"/>
      <c r="G13" s="453"/>
      <c r="H13" s="456"/>
      <c r="I13" s="456"/>
      <c r="J13" s="456"/>
      <c r="K13" s="456"/>
      <c r="L13" s="456"/>
      <c r="M13" s="456"/>
      <c r="N13" s="456"/>
      <c r="O13" s="456"/>
      <c r="P13" s="456"/>
      <c r="Q13" s="457"/>
      <c r="R13" s="52"/>
      <c r="S13" s="52"/>
      <c r="T13" s="447"/>
      <c r="U13" s="452"/>
      <c r="V13" s="453"/>
      <c r="W13" s="453"/>
      <c r="X13" s="453"/>
      <c r="Y13" s="453"/>
      <c r="Z13" s="456"/>
      <c r="AA13" s="456"/>
      <c r="AB13" s="456"/>
      <c r="AC13" s="456"/>
      <c r="AD13" s="456"/>
      <c r="AE13" s="456"/>
      <c r="AF13" s="456"/>
      <c r="AG13" s="456"/>
      <c r="AH13" s="456"/>
      <c r="AI13" s="457"/>
      <c r="AJ13" s="52"/>
      <c r="AK13" s="52"/>
      <c r="AL13" s="447"/>
      <c r="AM13" s="452"/>
      <c r="AN13" s="453"/>
      <c r="AO13" s="453"/>
      <c r="AP13" s="453"/>
      <c r="AQ13" s="453"/>
      <c r="AR13" s="456"/>
      <c r="AS13" s="456"/>
      <c r="AT13" s="456"/>
      <c r="AU13" s="456"/>
      <c r="AV13" s="456"/>
      <c r="AW13" s="456"/>
      <c r="AX13" s="456"/>
      <c r="AY13" s="456"/>
      <c r="AZ13" s="456"/>
      <c r="BA13" s="457"/>
    </row>
    <row r="14" spans="2:54" ht="21" customHeight="1">
      <c r="B14" s="447"/>
      <c r="C14" s="373" t="s">
        <v>654</v>
      </c>
      <c r="D14" s="371"/>
      <c r="E14" s="371"/>
      <c r="F14" s="371"/>
      <c r="G14" s="371"/>
      <c r="H14" s="371" t="str">
        <f>入力表!D7</f>
        <v>株式会社　小樽宿泊
代表取締役　小樽　太郎</v>
      </c>
      <c r="I14" s="371"/>
      <c r="J14" s="371"/>
      <c r="K14" s="371"/>
      <c r="L14" s="371"/>
      <c r="M14" s="371"/>
      <c r="N14" s="371"/>
      <c r="O14" s="371"/>
      <c r="P14" s="371"/>
      <c r="Q14" s="374"/>
      <c r="R14" s="52"/>
      <c r="S14" s="52"/>
      <c r="T14" s="447"/>
      <c r="U14" s="373" t="s">
        <v>654</v>
      </c>
      <c r="V14" s="371"/>
      <c r="W14" s="371"/>
      <c r="X14" s="371"/>
      <c r="Y14" s="371"/>
      <c r="Z14" s="371" t="str">
        <f>H14</f>
        <v>株式会社　小樽宿泊
代表取締役　小樽　太郎</v>
      </c>
      <c r="AA14" s="371"/>
      <c r="AB14" s="371"/>
      <c r="AC14" s="371"/>
      <c r="AD14" s="371"/>
      <c r="AE14" s="371"/>
      <c r="AF14" s="371"/>
      <c r="AG14" s="371"/>
      <c r="AH14" s="371"/>
      <c r="AI14" s="374"/>
      <c r="AJ14" s="52"/>
      <c r="AK14" s="52"/>
      <c r="AL14" s="447"/>
      <c r="AM14" s="373" t="s">
        <v>654</v>
      </c>
      <c r="AN14" s="371"/>
      <c r="AO14" s="371"/>
      <c r="AP14" s="371"/>
      <c r="AQ14" s="371"/>
      <c r="AR14" s="371" t="str">
        <f>H14</f>
        <v>株式会社　小樽宿泊
代表取締役　小樽　太郎</v>
      </c>
      <c r="AS14" s="371"/>
      <c r="AT14" s="371"/>
      <c r="AU14" s="371"/>
      <c r="AV14" s="371"/>
      <c r="AW14" s="371"/>
      <c r="AX14" s="371"/>
      <c r="AY14" s="371"/>
      <c r="AZ14" s="371"/>
      <c r="BA14" s="374"/>
    </row>
    <row r="15" spans="2:54" ht="22.5" customHeight="1">
      <c r="B15" s="447"/>
      <c r="C15" s="373"/>
      <c r="D15" s="371"/>
      <c r="E15" s="371"/>
      <c r="F15" s="371"/>
      <c r="G15" s="371"/>
      <c r="H15" s="371"/>
      <c r="I15" s="371"/>
      <c r="J15" s="371"/>
      <c r="K15" s="371"/>
      <c r="L15" s="371"/>
      <c r="M15" s="371"/>
      <c r="N15" s="371"/>
      <c r="O15" s="371"/>
      <c r="P15" s="371"/>
      <c r="Q15" s="374"/>
      <c r="R15" s="52"/>
      <c r="S15" s="52"/>
      <c r="T15" s="447"/>
      <c r="U15" s="373"/>
      <c r="V15" s="371"/>
      <c r="W15" s="371"/>
      <c r="X15" s="371"/>
      <c r="Y15" s="371"/>
      <c r="Z15" s="371"/>
      <c r="AA15" s="371"/>
      <c r="AB15" s="371"/>
      <c r="AC15" s="371"/>
      <c r="AD15" s="371"/>
      <c r="AE15" s="371"/>
      <c r="AF15" s="371"/>
      <c r="AG15" s="371"/>
      <c r="AH15" s="371"/>
      <c r="AI15" s="374"/>
      <c r="AJ15" s="52"/>
      <c r="AK15" s="52"/>
      <c r="AL15" s="447"/>
      <c r="AM15" s="373"/>
      <c r="AN15" s="371"/>
      <c r="AO15" s="371"/>
      <c r="AP15" s="371"/>
      <c r="AQ15" s="371"/>
      <c r="AR15" s="371"/>
      <c r="AS15" s="371"/>
      <c r="AT15" s="371"/>
      <c r="AU15" s="371"/>
      <c r="AV15" s="371"/>
      <c r="AW15" s="371"/>
      <c r="AX15" s="371"/>
      <c r="AY15" s="371"/>
      <c r="AZ15" s="371"/>
      <c r="BA15" s="374"/>
    </row>
    <row r="16" spans="2:54" ht="18" customHeight="1">
      <c r="B16" s="447"/>
      <c r="C16" s="373"/>
      <c r="D16" s="371"/>
      <c r="E16" s="371"/>
      <c r="F16" s="371"/>
      <c r="G16" s="371"/>
      <c r="H16" s="371"/>
      <c r="I16" s="371"/>
      <c r="J16" s="371"/>
      <c r="K16" s="371"/>
      <c r="L16" s="371"/>
      <c r="M16" s="371"/>
      <c r="N16" s="371"/>
      <c r="O16" s="371"/>
      <c r="P16" s="371"/>
      <c r="Q16" s="374"/>
      <c r="R16" s="52"/>
      <c r="S16" s="52"/>
      <c r="T16" s="447"/>
      <c r="U16" s="373"/>
      <c r="V16" s="371"/>
      <c r="W16" s="371"/>
      <c r="X16" s="371"/>
      <c r="Y16" s="371"/>
      <c r="Z16" s="371"/>
      <c r="AA16" s="371"/>
      <c r="AB16" s="371"/>
      <c r="AC16" s="371"/>
      <c r="AD16" s="371"/>
      <c r="AE16" s="371"/>
      <c r="AF16" s="371"/>
      <c r="AG16" s="371"/>
      <c r="AH16" s="371"/>
      <c r="AI16" s="374"/>
      <c r="AJ16" s="52"/>
      <c r="AK16" s="52"/>
      <c r="AL16" s="447"/>
      <c r="AM16" s="373"/>
      <c r="AN16" s="371"/>
      <c r="AO16" s="371"/>
      <c r="AP16" s="371"/>
      <c r="AQ16" s="371"/>
      <c r="AR16" s="371"/>
      <c r="AS16" s="371"/>
      <c r="AT16" s="371"/>
      <c r="AU16" s="371"/>
      <c r="AV16" s="371"/>
      <c r="AW16" s="371"/>
      <c r="AX16" s="371"/>
      <c r="AY16" s="371"/>
      <c r="AZ16" s="371"/>
      <c r="BA16" s="374"/>
    </row>
    <row r="17" spans="1:67" ht="16.5" customHeight="1">
      <c r="B17" s="447"/>
      <c r="C17" s="373" t="s">
        <v>655</v>
      </c>
      <c r="D17" s="371"/>
      <c r="E17" s="371"/>
      <c r="F17" s="371"/>
      <c r="G17" s="371"/>
      <c r="H17" s="371" t="str">
        <f>入力表!D12</f>
        <v>アーバンホテル小樽</v>
      </c>
      <c r="I17" s="371"/>
      <c r="J17" s="371"/>
      <c r="K17" s="371"/>
      <c r="L17" s="371"/>
      <c r="M17" s="371"/>
      <c r="N17" s="371"/>
      <c r="O17" s="371"/>
      <c r="P17" s="371"/>
      <c r="Q17" s="152"/>
      <c r="R17" s="52"/>
      <c r="S17" s="52"/>
      <c r="T17" s="447"/>
      <c r="U17" s="373" t="s">
        <v>655</v>
      </c>
      <c r="V17" s="371"/>
      <c r="W17" s="371"/>
      <c r="X17" s="371"/>
      <c r="Y17" s="371"/>
      <c r="Z17" s="371" t="str">
        <f>H17</f>
        <v>アーバンホテル小樽</v>
      </c>
      <c r="AA17" s="371"/>
      <c r="AB17" s="371"/>
      <c r="AC17" s="371"/>
      <c r="AD17" s="371"/>
      <c r="AE17" s="371"/>
      <c r="AF17" s="371"/>
      <c r="AG17" s="371"/>
      <c r="AH17" s="371"/>
      <c r="AI17" s="152"/>
      <c r="AJ17" s="52"/>
      <c r="AK17" s="52"/>
      <c r="AL17" s="447"/>
      <c r="AM17" s="373" t="s">
        <v>655</v>
      </c>
      <c r="AN17" s="371"/>
      <c r="AO17" s="371"/>
      <c r="AP17" s="371"/>
      <c r="AQ17" s="371"/>
      <c r="AR17" s="371" t="str">
        <f>H17</f>
        <v>アーバンホテル小樽</v>
      </c>
      <c r="AS17" s="371"/>
      <c r="AT17" s="371"/>
      <c r="AU17" s="371"/>
      <c r="AV17" s="371"/>
      <c r="AW17" s="371"/>
      <c r="AX17" s="371"/>
      <c r="AY17" s="371"/>
      <c r="AZ17" s="371"/>
      <c r="BA17" s="152"/>
    </row>
    <row r="18" spans="1:67" ht="21" customHeight="1">
      <c r="B18" s="447"/>
      <c r="C18" s="373"/>
      <c r="D18" s="371"/>
      <c r="E18" s="371"/>
      <c r="F18" s="371"/>
      <c r="G18" s="371"/>
      <c r="H18" s="371"/>
      <c r="I18" s="371"/>
      <c r="J18" s="371"/>
      <c r="K18" s="371"/>
      <c r="L18" s="371"/>
      <c r="M18" s="371"/>
      <c r="N18" s="371"/>
      <c r="O18" s="371"/>
      <c r="P18" s="371"/>
      <c r="Q18" s="59"/>
      <c r="R18" s="52"/>
      <c r="S18" s="52"/>
      <c r="T18" s="447"/>
      <c r="U18" s="373"/>
      <c r="V18" s="371"/>
      <c r="W18" s="371"/>
      <c r="X18" s="371"/>
      <c r="Y18" s="371"/>
      <c r="Z18" s="371"/>
      <c r="AA18" s="371"/>
      <c r="AB18" s="371"/>
      <c r="AC18" s="371"/>
      <c r="AD18" s="371"/>
      <c r="AE18" s="371"/>
      <c r="AF18" s="371"/>
      <c r="AG18" s="371"/>
      <c r="AH18" s="371"/>
      <c r="AI18" s="59"/>
      <c r="AJ18" s="52"/>
      <c r="AK18" s="52"/>
      <c r="AL18" s="447"/>
      <c r="AM18" s="373"/>
      <c r="AN18" s="371"/>
      <c r="AO18" s="371"/>
      <c r="AP18" s="371"/>
      <c r="AQ18" s="371"/>
      <c r="AR18" s="371"/>
      <c r="AS18" s="371"/>
      <c r="AT18" s="371"/>
      <c r="AU18" s="371"/>
      <c r="AV18" s="371"/>
      <c r="AW18" s="371"/>
      <c r="AX18" s="371"/>
      <c r="AY18" s="371"/>
      <c r="AZ18" s="371"/>
      <c r="BA18" s="59"/>
    </row>
    <row r="19" spans="1:67" ht="24.9" customHeight="1">
      <c r="B19" s="448"/>
      <c r="C19" s="449"/>
      <c r="D19" s="372"/>
      <c r="E19" s="372"/>
      <c r="F19" s="372"/>
      <c r="G19" s="372"/>
      <c r="H19" s="372"/>
      <c r="I19" s="372"/>
      <c r="J19" s="372"/>
      <c r="K19" s="372"/>
      <c r="L19" s="372"/>
      <c r="M19" s="372"/>
      <c r="N19" s="372"/>
      <c r="O19" s="372"/>
      <c r="P19" s="372"/>
      <c r="Q19" s="59" t="s">
        <v>4</v>
      </c>
      <c r="R19" s="52"/>
      <c r="S19" s="52"/>
      <c r="T19" s="448"/>
      <c r="U19" s="449"/>
      <c r="V19" s="372"/>
      <c r="W19" s="372"/>
      <c r="X19" s="372"/>
      <c r="Y19" s="372"/>
      <c r="Z19" s="372"/>
      <c r="AA19" s="372"/>
      <c r="AB19" s="372"/>
      <c r="AC19" s="372"/>
      <c r="AD19" s="372"/>
      <c r="AE19" s="372"/>
      <c r="AF19" s="372"/>
      <c r="AG19" s="372"/>
      <c r="AH19" s="372"/>
      <c r="AI19" s="59" t="s">
        <v>4</v>
      </c>
      <c r="AJ19" s="52"/>
      <c r="AK19" s="52"/>
      <c r="AL19" s="448"/>
      <c r="AM19" s="449"/>
      <c r="AN19" s="372"/>
      <c r="AO19" s="372"/>
      <c r="AP19" s="372"/>
      <c r="AQ19" s="372"/>
      <c r="AR19" s="372"/>
      <c r="AS19" s="372"/>
      <c r="AT19" s="372"/>
      <c r="AU19" s="372"/>
      <c r="AV19" s="372"/>
      <c r="AW19" s="372"/>
      <c r="AX19" s="372"/>
      <c r="AY19" s="372"/>
      <c r="AZ19" s="372"/>
      <c r="BA19" s="59" t="s">
        <v>4</v>
      </c>
    </row>
    <row r="20" spans="1:67">
      <c r="B20" s="438" t="s">
        <v>2</v>
      </c>
      <c r="C20" s="439"/>
      <c r="D20" s="440" t="s">
        <v>570</v>
      </c>
      <c r="E20" s="441"/>
      <c r="F20" s="441"/>
      <c r="G20" s="441"/>
      <c r="H20" s="442"/>
      <c r="I20" s="443" t="s">
        <v>569</v>
      </c>
      <c r="J20" s="444"/>
      <c r="K20" s="444"/>
      <c r="L20" s="445"/>
      <c r="M20" s="437" t="s">
        <v>529</v>
      </c>
      <c r="N20" s="437"/>
      <c r="O20" s="437"/>
      <c r="P20" s="437"/>
      <c r="Q20" s="437"/>
      <c r="R20" s="52"/>
      <c r="S20" s="52"/>
      <c r="T20" s="438" t="s">
        <v>2</v>
      </c>
      <c r="U20" s="439"/>
      <c r="V20" s="441" t="s">
        <v>570</v>
      </c>
      <c r="W20" s="441"/>
      <c r="X20" s="441"/>
      <c r="Y20" s="441"/>
      <c r="Z20" s="442"/>
      <c r="AA20" s="443" t="s">
        <v>569</v>
      </c>
      <c r="AB20" s="444"/>
      <c r="AC20" s="444"/>
      <c r="AD20" s="445"/>
      <c r="AE20" s="437" t="s">
        <v>529</v>
      </c>
      <c r="AF20" s="437"/>
      <c r="AG20" s="437"/>
      <c r="AH20" s="437"/>
      <c r="AI20" s="437"/>
      <c r="AJ20" s="52"/>
      <c r="AK20" s="52"/>
      <c r="AL20" s="438" t="s">
        <v>2</v>
      </c>
      <c r="AM20" s="439"/>
      <c r="AN20" s="440" t="s">
        <v>570</v>
      </c>
      <c r="AO20" s="441"/>
      <c r="AP20" s="441"/>
      <c r="AQ20" s="441"/>
      <c r="AR20" s="442"/>
      <c r="AS20" s="443" t="s">
        <v>569</v>
      </c>
      <c r="AT20" s="444"/>
      <c r="AU20" s="444"/>
      <c r="AV20" s="445"/>
      <c r="AW20" s="437" t="s">
        <v>529</v>
      </c>
      <c r="AX20" s="437"/>
      <c r="AY20" s="437"/>
      <c r="AZ20" s="437"/>
      <c r="BA20" s="437"/>
    </row>
    <row r="21" spans="1:67" ht="18.75" customHeight="1">
      <c r="B21" s="432">
        <f>入力表!E14</f>
        <v>7</v>
      </c>
      <c r="C21" s="433"/>
      <c r="D21" s="426" t="s">
        <v>633</v>
      </c>
      <c r="E21" s="427"/>
      <c r="F21" s="86">
        <f>入力表!D16</f>
        <v>7</v>
      </c>
      <c r="G21" s="427" t="s">
        <v>634</v>
      </c>
      <c r="H21" s="427"/>
      <c r="I21" s="158" t="str">
        <f>IF(AND(入力表!E23="申告",領収書①!I22="申告"),"〇","")</f>
        <v>〇</v>
      </c>
      <c r="J21" s="159" t="str">
        <f>IF(AND(入力表!E23="修正",領収書①!J22="修正"),"〇","")</f>
        <v/>
      </c>
      <c r="K21" s="159" t="str">
        <f>IF(AND(入力表!E23="更正",領収書①!K22="更正"),"〇","")</f>
        <v/>
      </c>
      <c r="L21" s="160" t="str">
        <f>IF(AND(入力表!E23="決定",領収書①!L22="決定"),"〇","")</f>
        <v/>
      </c>
      <c r="M21" s="436" t="str">
        <f>入力表!D9</f>
        <v>011</v>
      </c>
      <c r="N21" s="431"/>
      <c r="O21" s="431"/>
      <c r="P21" s="431"/>
      <c r="Q21" s="431"/>
      <c r="R21" s="52"/>
      <c r="S21" s="52"/>
      <c r="T21" s="432">
        <f>B21</f>
        <v>7</v>
      </c>
      <c r="U21" s="433"/>
      <c r="V21" s="426" t="s">
        <v>633</v>
      </c>
      <c r="W21" s="427"/>
      <c r="X21" s="86">
        <f>F21</f>
        <v>7</v>
      </c>
      <c r="Y21" s="427" t="s">
        <v>634</v>
      </c>
      <c r="Z21" s="427"/>
      <c r="AA21" s="164" t="str">
        <f>I21</f>
        <v>〇</v>
      </c>
      <c r="AB21" s="165" t="str">
        <f>J21</f>
        <v/>
      </c>
      <c r="AC21" s="165" t="str">
        <f>K21</f>
        <v/>
      </c>
      <c r="AD21" s="166" t="str">
        <f>L21</f>
        <v/>
      </c>
      <c r="AE21" s="430" t="str">
        <f>M21</f>
        <v>011</v>
      </c>
      <c r="AF21" s="431"/>
      <c r="AG21" s="431"/>
      <c r="AH21" s="431"/>
      <c r="AI21" s="431"/>
      <c r="AJ21" s="52"/>
      <c r="AK21" s="52"/>
      <c r="AL21" s="432">
        <f>B21</f>
        <v>7</v>
      </c>
      <c r="AM21" s="433"/>
      <c r="AN21" s="426" t="s">
        <v>633</v>
      </c>
      <c r="AO21" s="427"/>
      <c r="AP21" s="86">
        <f>F21</f>
        <v>7</v>
      </c>
      <c r="AQ21" s="427" t="s">
        <v>634</v>
      </c>
      <c r="AR21" s="427"/>
      <c r="AS21" s="164" t="str">
        <f>I21</f>
        <v>〇</v>
      </c>
      <c r="AT21" s="165" t="str">
        <f>J21</f>
        <v/>
      </c>
      <c r="AU21" s="165" t="str">
        <f>K21</f>
        <v/>
      </c>
      <c r="AV21" s="166" t="str">
        <f>L21</f>
        <v/>
      </c>
      <c r="AW21" s="430" t="str">
        <f>M21</f>
        <v>011</v>
      </c>
      <c r="AX21" s="431"/>
      <c r="AY21" s="431"/>
      <c r="AZ21" s="431"/>
      <c r="BA21" s="431"/>
    </row>
    <row r="22" spans="1:67" ht="27.75" customHeight="1">
      <c r="B22" s="434"/>
      <c r="C22" s="435"/>
      <c r="D22" s="429">
        <f>入力表!D17</f>
        <v>12</v>
      </c>
      <c r="E22" s="428"/>
      <c r="F22" s="428" t="s">
        <v>635</v>
      </c>
      <c r="G22" s="428"/>
      <c r="H22" s="428"/>
      <c r="I22" s="161" t="s">
        <v>648</v>
      </c>
      <c r="J22" s="162" t="s">
        <v>649</v>
      </c>
      <c r="K22" s="162" t="s">
        <v>659</v>
      </c>
      <c r="L22" s="163" t="s">
        <v>650</v>
      </c>
      <c r="M22" s="430"/>
      <c r="N22" s="431"/>
      <c r="O22" s="431"/>
      <c r="P22" s="431"/>
      <c r="Q22" s="431"/>
      <c r="R22" s="52"/>
      <c r="S22" s="52"/>
      <c r="T22" s="434"/>
      <c r="U22" s="435"/>
      <c r="V22" s="429">
        <f>D22</f>
        <v>12</v>
      </c>
      <c r="W22" s="428"/>
      <c r="X22" s="428" t="s">
        <v>635</v>
      </c>
      <c r="Y22" s="428"/>
      <c r="Z22" s="428"/>
      <c r="AA22" s="161" t="s">
        <v>648</v>
      </c>
      <c r="AB22" s="162" t="s">
        <v>649</v>
      </c>
      <c r="AC22" s="162" t="s">
        <v>659</v>
      </c>
      <c r="AD22" s="163" t="s">
        <v>650</v>
      </c>
      <c r="AE22" s="430"/>
      <c r="AF22" s="431"/>
      <c r="AG22" s="431"/>
      <c r="AH22" s="431"/>
      <c r="AI22" s="431"/>
      <c r="AJ22" s="52"/>
      <c r="AK22" s="52"/>
      <c r="AL22" s="434"/>
      <c r="AM22" s="435"/>
      <c r="AN22" s="429">
        <f>D22</f>
        <v>12</v>
      </c>
      <c r="AO22" s="428"/>
      <c r="AP22" s="428" t="s">
        <v>635</v>
      </c>
      <c r="AQ22" s="428"/>
      <c r="AR22" s="428"/>
      <c r="AS22" s="161" t="s">
        <v>648</v>
      </c>
      <c r="AT22" s="162" t="s">
        <v>649</v>
      </c>
      <c r="AU22" s="162" t="s">
        <v>659</v>
      </c>
      <c r="AV22" s="163" t="s">
        <v>650</v>
      </c>
      <c r="AW22" s="430"/>
      <c r="AX22" s="431"/>
      <c r="AY22" s="431"/>
      <c r="AZ22" s="431"/>
      <c r="BA22" s="431"/>
    </row>
    <row r="23" spans="1:67" ht="17.25" customHeight="1">
      <c r="B23" s="404" t="s">
        <v>568</v>
      </c>
      <c r="C23" s="405"/>
      <c r="D23" s="410"/>
      <c r="E23" s="411"/>
      <c r="F23" s="411"/>
      <c r="G23" s="411"/>
      <c r="H23" s="412"/>
      <c r="I23" s="156" t="s">
        <v>567</v>
      </c>
      <c r="J23" s="157" t="s">
        <v>565</v>
      </c>
      <c r="K23" s="157" t="s">
        <v>564</v>
      </c>
      <c r="L23" s="157" t="s">
        <v>563</v>
      </c>
      <c r="M23" s="84" t="s">
        <v>566</v>
      </c>
      <c r="N23" s="84" t="s">
        <v>565</v>
      </c>
      <c r="O23" s="83" t="s">
        <v>564</v>
      </c>
      <c r="P23" s="83" t="s">
        <v>563</v>
      </c>
      <c r="Q23" s="82" t="s">
        <v>3</v>
      </c>
      <c r="R23" s="85"/>
      <c r="S23" s="85"/>
      <c r="T23" s="404" t="s">
        <v>568</v>
      </c>
      <c r="U23" s="405"/>
      <c r="V23" s="410"/>
      <c r="W23" s="411"/>
      <c r="X23" s="411"/>
      <c r="Y23" s="411"/>
      <c r="Z23" s="412"/>
      <c r="AA23" s="156" t="s">
        <v>567</v>
      </c>
      <c r="AB23" s="157" t="s">
        <v>565</v>
      </c>
      <c r="AC23" s="157" t="s">
        <v>564</v>
      </c>
      <c r="AD23" s="157" t="s">
        <v>563</v>
      </c>
      <c r="AE23" s="84" t="s">
        <v>566</v>
      </c>
      <c r="AF23" s="84" t="s">
        <v>565</v>
      </c>
      <c r="AG23" s="83" t="s">
        <v>564</v>
      </c>
      <c r="AH23" s="83" t="s">
        <v>563</v>
      </c>
      <c r="AI23" s="82" t="s">
        <v>3</v>
      </c>
      <c r="AJ23" s="85"/>
      <c r="AK23" s="85"/>
      <c r="AL23" s="404" t="s">
        <v>568</v>
      </c>
      <c r="AM23" s="405"/>
      <c r="AN23" s="410"/>
      <c r="AO23" s="411"/>
      <c r="AP23" s="411"/>
      <c r="AQ23" s="411"/>
      <c r="AR23" s="412"/>
      <c r="AS23" s="156" t="s">
        <v>567</v>
      </c>
      <c r="AT23" s="157" t="s">
        <v>565</v>
      </c>
      <c r="AU23" s="157" t="s">
        <v>564</v>
      </c>
      <c r="AV23" s="157" t="s">
        <v>563</v>
      </c>
      <c r="AW23" s="84" t="s">
        <v>566</v>
      </c>
      <c r="AX23" s="84" t="s">
        <v>565</v>
      </c>
      <c r="AY23" s="83" t="s">
        <v>564</v>
      </c>
      <c r="AZ23" s="83" t="s">
        <v>563</v>
      </c>
      <c r="BA23" s="82" t="s">
        <v>3</v>
      </c>
      <c r="BB23" s="81"/>
      <c r="BC23" s="80"/>
      <c r="BD23" s="80"/>
      <c r="BE23" s="80"/>
      <c r="BF23" s="80"/>
      <c r="BG23" s="80"/>
      <c r="BH23" s="80"/>
      <c r="BI23" s="80"/>
      <c r="BJ23" s="80"/>
      <c r="BK23" s="80"/>
      <c r="BL23" s="80"/>
      <c r="BM23" s="80"/>
      <c r="BN23" s="79"/>
      <c r="BO23" s="65"/>
    </row>
    <row r="24" spans="1:67" ht="0.75" customHeight="1">
      <c r="B24" s="406"/>
      <c r="C24" s="407"/>
      <c r="D24" s="78"/>
      <c r="E24" s="78"/>
      <c r="F24" s="78"/>
      <c r="G24" s="78"/>
      <c r="H24" s="78"/>
      <c r="I24" s="131">
        <f t="shared" ref="I24:Q24" si="0">+IF($BB24&gt;=BE23,BE24,"")</f>
        <v>0</v>
      </c>
      <c r="J24" s="132">
        <f t="shared" si="0"/>
        <v>0</v>
      </c>
      <c r="K24" s="132">
        <f t="shared" si="0"/>
        <v>0</v>
      </c>
      <c r="L24" s="132">
        <f t="shared" si="0"/>
        <v>0</v>
      </c>
      <c r="M24" s="132">
        <f t="shared" si="0"/>
        <v>0</v>
      </c>
      <c r="N24" s="132">
        <f t="shared" si="0"/>
        <v>0</v>
      </c>
      <c r="O24" s="132">
        <f t="shared" si="0"/>
        <v>0</v>
      </c>
      <c r="P24" s="132">
        <f t="shared" si="0"/>
        <v>0</v>
      </c>
      <c r="Q24" s="133">
        <f t="shared" si="0"/>
        <v>0</v>
      </c>
      <c r="R24" s="52"/>
      <c r="S24" s="52"/>
      <c r="T24" s="406"/>
      <c r="U24" s="407"/>
      <c r="V24" s="78"/>
      <c r="W24" s="78"/>
      <c r="X24" s="78"/>
      <c r="Y24" s="78"/>
      <c r="Z24" s="78"/>
      <c r="AA24" s="77">
        <f t="shared" ref="AA24:AI24" si="1">+IF($BB24&gt;=BW23,BW24,"")</f>
        <v>0</v>
      </c>
      <c r="AB24" s="76">
        <f t="shared" si="1"/>
        <v>0</v>
      </c>
      <c r="AC24" s="76">
        <f t="shared" si="1"/>
        <v>0</v>
      </c>
      <c r="AD24" s="76">
        <f t="shared" si="1"/>
        <v>0</v>
      </c>
      <c r="AE24" s="76">
        <f t="shared" si="1"/>
        <v>0</v>
      </c>
      <c r="AF24" s="76">
        <f t="shared" si="1"/>
        <v>0</v>
      </c>
      <c r="AG24" s="76">
        <f t="shared" si="1"/>
        <v>0</v>
      </c>
      <c r="AH24" s="76">
        <f t="shared" si="1"/>
        <v>0</v>
      </c>
      <c r="AI24" s="75">
        <f t="shared" si="1"/>
        <v>0</v>
      </c>
      <c r="AJ24" s="52"/>
      <c r="AK24" s="52"/>
      <c r="AL24" s="406"/>
      <c r="AM24" s="407"/>
      <c r="AN24" s="78"/>
      <c r="AO24" s="78"/>
      <c r="AP24" s="78"/>
      <c r="AQ24" s="78"/>
      <c r="AR24" s="78"/>
      <c r="AS24" s="77">
        <f t="shared" ref="AS24:BA24" si="2">+IF($BB24&gt;=CO23,CO24,"")</f>
        <v>0</v>
      </c>
      <c r="AT24" s="76">
        <f t="shared" si="2"/>
        <v>0</v>
      </c>
      <c r="AU24" s="76">
        <f t="shared" si="2"/>
        <v>0</v>
      </c>
      <c r="AV24" s="76">
        <f t="shared" si="2"/>
        <v>0</v>
      </c>
      <c r="AW24" s="76">
        <f t="shared" si="2"/>
        <v>0</v>
      </c>
      <c r="AX24" s="76">
        <f t="shared" si="2"/>
        <v>0</v>
      </c>
      <c r="AY24" s="76">
        <f t="shared" si="2"/>
        <v>0</v>
      </c>
      <c r="AZ24" s="76">
        <f t="shared" si="2"/>
        <v>0</v>
      </c>
      <c r="BA24" s="75">
        <f t="shared" si="2"/>
        <v>0</v>
      </c>
      <c r="BB24" s="68">
        <v>0</v>
      </c>
      <c r="BC24" s="67"/>
      <c r="BD24" s="68"/>
      <c r="BE24" s="68"/>
      <c r="BF24" s="67"/>
      <c r="BG24" s="67"/>
      <c r="BH24" s="67"/>
      <c r="BI24" s="67"/>
      <c r="BJ24" s="67"/>
      <c r="BK24" s="67"/>
      <c r="BL24" s="67"/>
      <c r="BM24" s="66"/>
      <c r="BN24" s="68"/>
      <c r="BO24" s="65"/>
    </row>
    <row r="25" spans="1:67" ht="28.5" customHeight="1">
      <c r="B25" s="406"/>
      <c r="C25" s="407"/>
      <c r="D25" s="413" t="s">
        <v>562</v>
      </c>
      <c r="E25" s="414"/>
      <c r="F25" s="414"/>
      <c r="G25" s="414"/>
      <c r="H25" s="414"/>
      <c r="I25" s="143" t="str">
        <f>IF(OR(入力表!E19="",NOT(ISNUMBER(入力表!E19))),"",IF(LEN(TEXT(INT(ABS(入力表!E19)),"0"))&gt;=(17-COLUMN()+1),MID(TEXT(INT(ABS(入力表!E19)),"0"),LEN(TEXT(INT(ABS(入力表!E19)),"0"))-(17-COLUMN()+1)+1,1),""))</f>
        <v/>
      </c>
      <c r="J25" s="136" t="str">
        <f>IF(OR(入力表!E19="",NOT(ISNUMBER(入力表!E19))),"",IF(LEN(TEXT(INT(ABS(入力表!E19)),"0"))&gt;=(17-COLUMN()+1),MID(TEXT(INT(ABS(入力表!E19)),"0"),LEN(TEXT(INT(ABS(入力表!E19)),"0"))-(17-COLUMN()+1)+1,1),""))</f>
        <v/>
      </c>
      <c r="K25" s="136" t="str">
        <f>IF(OR(入力表!E19="",NOT(ISNUMBER(入力表!E19))),"",IF(LEN(TEXT(INT(ABS(入力表!E19)),"0"))&gt;=(17-COLUMN()+1),MID(TEXT(INT(ABS(入力表!E19)),"0"),LEN(TEXT(INT(ABS(入力表!E19)),"0"))-(17-COLUMN()+1)+1,1),""))</f>
        <v/>
      </c>
      <c r="L25" s="136" t="str">
        <f>IF(OR(入力表!E19="",NOT(ISNUMBER(入力表!E19))),"",IF(LEN(TEXT(INT(ABS(入力表!E19)),"0"))&gt;=(17-COLUMN()+1),MID(TEXT(INT(ABS(入力表!E19)),"0"),LEN(TEXT(INT(ABS(入力表!E19)),"0"))-(17-COLUMN()+1)+1,1),""))</f>
        <v/>
      </c>
      <c r="M25" s="136" t="str">
        <f>IF(OR(入力表!E19="",NOT(ISNUMBER(入力表!E19))),"",IF(LEN(TEXT(INT(ABS(入力表!E19)),"0"))&gt;=(17-COLUMN()+1),MID(TEXT(INT(ABS(入力表!E19)),"0"),LEN(TEXT(INT(ABS(入力表!E19)),"0"))-(17-COLUMN()+1)+1,1),""))</f>
        <v/>
      </c>
      <c r="N25" s="136" t="str">
        <f>IF(OR(入力表!E19="",NOT(ISNUMBER(入力表!E19))),"",IF(LEN(TEXT(INT(ABS(入力表!E19)),"0"))&gt;=(17-COLUMN()+1),MID(TEXT(INT(ABS(入力表!E19)),"0"),LEN(TEXT(INT(ABS(入力表!E19)),"0"))-(17-COLUMN()+1)+1,1),""))</f>
        <v>9</v>
      </c>
      <c r="O25" s="136" t="str">
        <f>IF(OR(入力表!E19="",NOT(ISNUMBER(入力表!E19))),"",IF(LEN(TEXT(INT(ABS(入力表!E19)),"0"))&gt;=(17-COLUMN()+1),MID(TEXT(INT(ABS(入力表!E19)),"0"),LEN(TEXT(INT(ABS(入力表!E19)),"0"))-(17-COLUMN()+1)+1,1),""))</f>
        <v>5</v>
      </c>
      <c r="P25" s="136" t="str">
        <f>IF(OR(入力表!E19="",NOT(ISNUMBER(入力表!E19))),"",IF(LEN(TEXT(INT(ABS(入力表!E19)),"0"))&gt;=(17-COLUMN()+1),MID(TEXT(INT(ABS(入力表!E19)),"0"),LEN(TEXT(INT(ABS(入力表!E19)),"0"))-(17-COLUMN()+1)+1,1),""))</f>
        <v>0</v>
      </c>
      <c r="Q25" s="137" t="str">
        <f>IF(OR(入力表!E19="",NOT(ISNUMBER(入力表!E19))),"",IF(LEN(TEXT(INT(ABS(入力表!E19)),"0"))&gt;=(17-COLUMN()+1),MID(TEXT(INT(ABS(入力表!E19)),"0"),LEN(TEXT(INT(ABS(入力表!E19)),"0"))-(17-COLUMN()+1)+1,1),""))</f>
        <v>0</v>
      </c>
      <c r="R25" s="52"/>
      <c r="S25" s="52"/>
      <c r="T25" s="406"/>
      <c r="U25" s="407"/>
      <c r="V25" s="413" t="s">
        <v>562</v>
      </c>
      <c r="W25" s="414"/>
      <c r="X25" s="414"/>
      <c r="Y25" s="414"/>
      <c r="Z25" s="415"/>
      <c r="AA25" s="146" t="str">
        <f t="shared" ref="AA25:AI28" si="3">I25</f>
        <v/>
      </c>
      <c r="AB25" s="147" t="str">
        <f t="shared" si="3"/>
        <v/>
      </c>
      <c r="AC25" s="147" t="str">
        <f t="shared" si="3"/>
        <v/>
      </c>
      <c r="AD25" s="74" t="str">
        <f t="shared" si="3"/>
        <v/>
      </c>
      <c r="AE25" s="74" t="str">
        <f t="shared" si="3"/>
        <v/>
      </c>
      <c r="AF25" s="74" t="str">
        <f t="shared" si="3"/>
        <v>9</v>
      </c>
      <c r="AG25" s="73" t="str">
        <f t="shared" si="3"/>
        <v>5</v>
      </c>
      <c r="AH25" s="73" t="str">
        <f t="shared" si="3"/>
        <v>0</v>
      </c>
      <c r="AI25" s="72" t="str">
        <f t="shared" si="3"/>
        <v>0</v>
      </c>
      <c r="AJ25" s="52"/>
      <c r="AK25" s="52"/>
      <c r="AL25" s="406"/>
      <c r="AM25" s="407"/>
      <c r="AN25" s="413" t="s">
        <v>562</v>
      </c>
      <c r="AO25" s="414"/>
      <c r="AP25" s="414"/>
      <c r="AQ25" s="414"/>
      <c r="AR25" s="415"/>
      <c r="AS25" s="146" t="str">
        <f t="shared" ref="AS25:BA28" si="4">I25</f>
        <v/>
      </c>
      <c r="AT25" s="147" t="str">
        <f t="shared" si="4"/>
        <v/>
      </c>
      <c r="AU25" s="147" t="str">
        <f t="shared" si="4"/>
        <v/>
      </c>
      <c r="AV25" s="74" t="str">
        <f t="shared" si="4"/>
        <v/>
      </c>
      <c r="AW25" s="74" t="str">
        <f t="shared" si="4"/>
        <v/>
      </c>
      <c r="AX25" s="74" t="str">
        <f t="shared" si="4"/>
        <v>9</v>
      </c>
      <c r="AY25" s="73" t="str">
        <f t="shared" si="4"/>
        <v>5</v>
      </c>
      <c r="AZ25" s="73" t="str">
        <f t="shared" si="4"/>
        <v>0</v>
      </c>
      <c r="BA25" s="72" t="str">
        <f t="shared" si="4"/>
        <v>0</v>
      </c>
      <c r="BB25" s="68">
        <v>0</v>
      </c>
      <c r="BC25" s="67"/>
      <c r="BD25" s="68"/>
      <c r="BE25" s="68"/>
      <c r="BF25" s="67"/>
      <c r="BG25" s="67"/>
      <c r="BH25" s="67"/>
      <c r="BI25" s="67"/>
      <c r="BJ25" s="67"/>
      <c r="BK25" s="67"/>
      <c r="BL25" s="67"/>
      <c r="BM25" s="66"/>
      <c r="BN25" s="66"/>
      <c r="BO25" s="65"/>
    </row>
    <row r="26" spans="1:67" ht="28.5" customHeight="1">
      <c r="B26" s="406"/>
      <c r="C26" s="407"/>
      <c r="D26" s="413" t="s">
        <v>0</v>
      </c>
      <c r="E26" s="414"/>
      <c r="F26" s="414"/>
      <c r="G26" s="414"/>
      <c r="H26" s="414"/>
      <c r="I26" s="144" t="str">
        <f>IF(入力表!E20="","",IFERROR(MID(TEXT(INT(ABS(--SUBSTITUTE(入力表!E20,",",""))),"0"),LEN(TEXT(INT(ABS(--SUBSTITUTE(入力表!E20,",",""))),"0"))-(17-COLUMN()+1)+1,1),""))</f>
        <v/>
      </c>
      <c r="J26" s="138" t="str">
        <f>IF(入力表!E20="","",IFERROR(MID(TEXT(INT(ABS(--SUBSTITUTE(入力表!E20,",",""))),"0"),LEN(TEXT(INT(ABS(--SUBSTITUTE(入力表!E20,",",""))),"0"))-(17-COLUMN()+1)+1,1),""))</f>
        <v/>
      </c>
      <c r="K26" s="138" t="str">
        <f>IF(入力表!E20="","",IFERROR(MID(TEXT(INT(ABS(--SUBSTITUTE(入力表!E20,",",""))),"0"),LEN(TEXT(INT(ABS(--SUBSTITUTE(入力表!E20,",",""))),"0"))-(17-COLUMN()+1)+1,1),""))</f>
        <v/>
      </c>
      <c r="L26" s="138" t="str">
        <f>IF(入力表!E20="","",IFERROR(MID(TEXT(INT(ABS(--SUBSTITUTE(入力表!E20,",",""))),"0"),LEN(TEXT(INT(ABS(--SUBSTITUTE(入力表!E20,",",""))),"0"))-(17-COLUMN()+1)+1,1),""))</f>
        <v>5</v>
      </c>
      <c r="M26" s="138" t="str">
        <f>IF(入力表!E20="","",IFERROR(MID(TEXT(INT(ABS(--SUBSTITUTE(入力表!E20,",",""))),"0"),LEN(TEXT(INT(ABS(--SUBSTITUTE(入力表!E20,",",""))),"0"))-(17-COLUMN()+1)+1,1),""))</f>
        <v>0</v>
      </c>
      <c r="N26" s="138" t="str">
        <f>IF(入力表!E20="","",IFERROR(MID(TEXT(INT(ABS(--SUBSTITUTE(入力表!E20,",",""))),"0"),LEN(TEXT(INT(ABS(--SUBSTITUTE(入力表!E20,",",""))),"0"))-(17-COLUMN()+1)+1,1),""))</f>
        <v>0</v>
      </c>
      <c r="O26" s="138" t="str">
        <f>IF(入力表!E20="","",IFERROR(MID(TEXT(INT(ABS(--SUBSTITUTE(入力表!E20,",",""))),"0"),LEN(TEXT(INT(ABS(--SUBSTITUTE(入力表!E20,",",""))),"0"))-(17-COLUMN()+1)+1,1),""))</f>
        <v>0</v>
      </c>
      <c r="P26" s="138" t="str">
        <f>IF(入力表!E20="","",IFERROR(MID(TEXT(INT(ABS(--SUBSTITUTE(入力表!E20,",",""))),"0"),LEN(TEXT(INT(ABS(--SUBSTITUTE(入力表!E20,",",""))),"0"))-(17-COLUMN()+1)+1,1),""))</f>
        <v>0</v>
      </c>
      <c r="Q26" s="139" t="str">
        <f>IF(入力表!E20="","",IFERROR(MID(TEXT(INT(ABS(--SUBSTITUTE(入力表!E20,",",""))),"0"),LEN(TEXT(INT(ABS(--SUBSTITUTE(入力表!E20,",",""))),"0"))-(17-COLUMN()+1)+1,1),""))</f>
        <v>0</v>
      </c>
      <c r="R26" s="52"/>
      <c r="S26" s="52"/>
      <c r="T26" s="406"/>
      <c r="U26" s="407"/>
      <c r="V26" s="413" t="s">
        <v>0</v>
      </c>
      <c r="W26" s="414"/>
      <c r="X26" s="414"/>
      <c r="Y26" s="414"/>
      <c r="Z26" s="415"/>
      <c r="AA26" s="148" t="str">
        <f t="shared" si="3"/>
        <v/>
      </c>
      <c r="AB26" s="74" t="str">
        <f t="shared" si="3"/>
        <v/>
      </c>
      <c r="AC26" s="74" t="str">
        <f t="shared" si="3"/>
        <v/>
      </c>
      <c r="AD26" s="74" t="str">
        <f t="shared" si="3"/>
        <v>5</v>
      </c>
      <c r="AE26" s="74" t="str">
        <f t="shared" si="3"/>
        <v>0</v>
      </c>
      <c r="AF26" s="74" t="str">
        <f t="shared" si="3"/>
        <v>0</v>
      </c>
      <c r="AG26" s="74" t="str">
        <f t="shared" si="3"/>
        <v>0</v>
      </c>
      <c r="AH26" s="74" t="str">
        <f t="shared" si="3"/>
        <v>0</v>
      </c>
      <c r="AI26" s="140" t="str">
        <f t="shared" si="3"/>
        <v>0</v>
      </c>
      <c r="AJ26" s="52"/>
      <c r="AK26" s="52"/>
      <c r="AL26" s="406"/>
      <c r="AM26" s="407"/>
      <c r="AN26" s="413" t="s">
        <v>0</v>
      </c>
      <c r="AO26" s="414"/>
      <c r="AP26" s="414"/>
      <c r="AQ26" s="414"/>
      <c r="AR26" s="415"/>
      <c r="AS26" s="148" t="str">
        <f t="shared" si="4"/>
        <v/>
      </c>
      <c r="AT26" s="74" t="str">
        <f t="shared" si="4"/>
        <v/>
      </c>
      <c r="AU26" s="74" t="str">
        <f t="shared" si="4"/>
        <v/>
      </c>
      <c r="AV26" s="74" t="str">
        <f t="shared" si="4"/>
        <v>5</v>
      </c>
      <c r="AW26" s="74" t="str">
        <f t="shared" si="4"/>
        <v>0</v>
      </c>
      <c r="AX26" s="74" t="str">
        <f t="shared" si="4"/>
        <v>0</v>
      </c>
      <c r="AY26" s="74" t="str">
        <f t="shared" si="4"/>
        <v>0</v>
      </c>
      <c r="AZ26" s="74" t="str">
        <f t="shared" si="4"/>
        <v>0</v>
      </c>
      <c r="BA26" s="140" t="str">
        <f t="shared" si="4"/>
        <v>0</v>
      </c>
      <c r="BB26" s="68"/>
      <c r="BC26" s="67"/>
      <c r="BD26" s="68"/>
      <c r="BE26" s="68"/>
      <c r="BF26" s="67"/>
      <c r="BG26" s="67"/>
      <c r="BH26" s="67"/>
      <c r="BI26" s="67"/>
      <c r="BJ26" s="67"/>
      <c r="BK26" s="67"/>
      <c r="BL26" s="67"/>
      <c r="BM26" s="66"/>
      <c r="BN26" s="66"/>
      <c r="BO26" s="65"/>
    </row>
    <row r="27" spans="1:67" ht="28.5" customHeight="1" thickBot="1">
      <c r="B27" s="406"/>
      <c r="C27" s="407"/>
      <c r="D27" s="416" t="s">
        <v>561</v>
      </c>
      <c r="E27" s="417"/>
      <c r="F27" s="417"/>
      <c r="G27" s="417"/>
      <c r="H27" s="417"/>
      <c r="I27" s="145" t="str">
        <f>IF(入力表!E21="","",IFERROR(MID(TEXT(INT(ABS(--SUBSTITUTE(入力表!E21,",",""))),"0"),LEN(TEXT(INT(ABS(--SUBSTITUTE(入力表!E21,",",""))),"0"))-(17-COLUMN()+1)+1,1),""))</f>
        <v/>
      </c>
      <c r="J27" s="134" t="str">
        <f>IF(入力表!E21="","",IFERROR(MID(TEXT(INT(ABS(--SUBSTITUTE(入力表!E21,",",""))),"0"),LEN(TEXT(INT(ABS(--SUBSTITUTE(入力表!E21,",",""))),"0"))-(17-COLUMN()+1)+1,1),""))</f>
        <v/>
      </c>
      <c r="K27" s="134" t="str">
        <f>IF(入力表!E21="","",IFERROR(MID(TEXT(INT(ABS(--SUBSTITUTE(入力表!E21,",",""))),"0"),LEN(TEXT(INT(ABS(--SUBSTITUTE(入力表!E21,",",""))),"0"))-(17-COLUMN()+1)+1,1),""))</f>
        <v/>
      </c>
      <c r="L27" s="134" t="str">
        <f>IF(入力表!E21="","",IFERROR(MID(TEXT(INT(ABS(--SUBSTITUTE(入力表!E21,",",""))),"0"),LEN(TEXT(INT(ABS(--SUBSTITUTE(入力表!E21,",",""))),"0"))-(17-COLUMN()+1)+1,1),""))</f>
        <v/>
      </c>
      <c r="M27" s="134" t="str">
        <f>IF(入力表!E21="","",IFERROR(MID(TEXT(INT(ABS(--SUBSTITUTE(入力表!E21,",",""))),"0"),LEN(TEXT(INT(ABS(--SUBSTITUTE(入力表!E21,",",""))),"0"))-(17-COLUMN()+1)+1,1),""))</f>
        <v/>
      </c>
      <c r="N27" s="134" t="str">
        <f>IF(入力表!E21="","",IFERROR(MID(TEXT(INT(ABS(--SUBSTITUTE(入力表!E21,",",""))),"0"),LEN(TEXT(INT(ABS(--SUBSTITUTE(入力表!E21,",",""))),"0"))-(17-COLUMN()+1)+1,1),""))</f>
        <v>1</v>
      </c>
      <c r="O27" s="134" t="str">
        <f>IF(入力表!E21="","",IFERROR(MID(TEXT(INT(ABS(--SUBSTITUTE(入力表!E21,",",""))),"0"),LEN(TEXT(INT(ABS(--SUBSTITUTE(入力表!E21,",",""))),"0"))-(17-COLUMN()+1)+1,1),""))</f>
        <v>0</v>
      </c>
      <c r="P27" s="134" t="str">
        <f>IF(入力表!E21="","",IFERROR(MID(TEXT(INT(ABS(--SUBSTITUTE(入力表!E21,",",""))),"0"),LEN(TEXT(INT(ABS(--SUBSTITUTE(入力表!E21,",",""))),"0"))-(17-COLUMN()+1)+1,1),""))</f>
        <v>0</v>
      </c>
      <c r="Q27" s="135" t="str">
        <f>IF(入力表!E21="","",IFERROR(MID(TEXT(INT(ABS(--SUBSTITUTE(入力表!E21,",",""))),"0"),LEN(TEXT(INT(ABS(--SUBSTITUTE(入力表!E21,",",""))),"0"))-(17-COLUMN()+1)+1,1),""))</f>
        <v>0</v>
      </c>
      <c r="R27" s="52"/>
      <c r="S27" s="52"/>
      <c r="T27" s="406"/>
      <c r="U27" s="407"/>
      <c r="V27" s="418" t="s">
        <v>561</v>
      </c>
      <c r="W27" s="419"/>
      <c r="X27" s="419"/>
      <c r="Y27" s="419"/>
      <c r="Z27" s="420"/>
      <c r="AA27" s="149" t="str">
        <f t="shared" si="3"/>
        <v/>
      </c>
      <c r="AB27" s="141" t="str">
        <f t="shared" si="3"/>
        <v/>
      </c>
      <c r="AC27" s="141" t="str">
        <f t="shared" si="3"/>
        <v/>
      </c>
      <c r="AD27" s="141" t="str">
        <f t="shared" si="3"/>
        <v/>
      </c>
      <c r="AE27" s="141" t="str">
        <f t="shared" si="3"/>
        <v/>
      </c>
      <c r="AF27" s="141" t="str">
        <f t="shared" si="3"/>
        <v>1</v>
      </c>
      <c r="AG27" s="141" t="str">
        <f t="shared" si="3"/>
        <v>0</v>
      </c>
      <c r="AH27" s="141" t="str">
        <f t="shared" si="3"/>
        <v>0</v>
      </c>
      <c r="AI27" s="142" t="str">
        <f t="shared" si="3"/>
        <v>0</v>
      </c>
      <c r="AJ27" s="52"/>
      <c r="AK27" s="52"/>
      <c r="AL27" s="406"/>
      <c r="AM27" s="407"/>
      <c r="AN27" s="418" t="s">
        <v>561</v>
      </c>
      <c r="AO27" s="419"/>
      <c r="AP27" s="419"/>
      <c r="AQ27" s="419"/>
      <c r="AR27" s="420"/>
      <c r="AS27" s="149" t="str">
        <f t="shared" si="4"/>
        <v/>
      </c>
      <c r="AT27" s="141" t="str">
        <f t="shared" si="4"/>
        <v/>
      </c>
      <c r="AU27" s="141" t="str">
        <f t="shared" si="4"/>
        <v/>
      </c>
      <c r="AV27" s="141" t="str">
        <f t="shared" si="4"/>
        <v/>
      </c>
      <c r="AW27" s="141" t="str">
        <f t="shared" si="4"/>
        <v/>
      </c>
      <c r="AX27" s="141" t="str">
        <f t="shared" si="4"/>
        <v>1</v>
      </c>
      <c r="AY27" s="141" t="str">
        <f t="shared" si="4"/>
        <v>0</v>
      </c>
      <c r="AZ27" s="141" t="str">
        <f t="shared" si="4"/>
        <v>0</v>
      </c>
      <c r="BA27" s="142" t="str">
        <f t="shared" si="4"/>
        <v>0</v>
      </c>
      <c r="BB27" s="68"/>
      <c r="BC27" s="67"/>
      <c r="BD27" s="68"/>
      <c r="BE27" s="68"/>
      <c r="BF27" s="67"/>
      <c r="BG27" s="67"/>
      <c r="BH27" s="67"/>
      <c r="BI27" s="67"/>
      <c r="BJ27" s="67"/>
      <c r="BK27" s="67"/>
      <c r="BL27" s="67"/>
      <c r="BM27" s="66"/>
      <c r="BN27" s="66"/>
      <c r="BO27" s="65"/>
    </row>
    <row r="28" spans="1:67" ht="28.5" customHeight="1" thickBot="1">
      <c r="B28" s="408"/>
      <c r="C28" s="409"/>
      <c r="D28" s="400" t="s">
        <v>560</v>
      </c>
      <c r="E28" s="401"/>
      <c r="F28" s="401"/>
      <c r="G28" s="401"/>
      <c r="H28" s="402"/>
      <c r="I28" s="121" t="str">
        <f>IF(入力表!E22="","",IFERROR(MID(TEXT(INT(ABS(--SUBSTITUTE(入力表!E22,",",""))),"0"),LEN(TEXT(INT(ABS(--SUBSTITUTE(入力表!E22,",",""))),"0"))-(17-COLUMN()+1)+1,1),""))</f>
        <v/>
      </c>
      <c r="J28" s="122" t="str">
        <f>IF(入力表!E22="","",IFERROR(MID(TEXT(INT(ABS(--SUBSTITUTE(入力表!E22,",",""))),"0"),LEN(TEXT(INT(ABS(--SUBSTITUTE(入力表!E22,",",""))),"0"))-(17-COLUMN()+1)+1,1),""))</f>
        <v/>
      </c>
      <c r="K28" s="122" t="str">
        <f>IF(入力表!E22="","",IFERROR(MID(TEXT(INT(ABS(--SUBSTITUTE(入力表!E22,",",""))),"0"),LEN(TEXT(INT(ABS(--SUBSTITUTE(入力表!E22,",",""))),"0"))-(17-COLUMN()+1)+1,1),""))</f>
        <v/>
      </c>
      <c r="L28" s="122" t="str">
        <f>IF(入力表!E22="","",IFERROR(MID(TEXT(INT(ABS(--SUBSTITUTE(入力表!E22,",",""))),"0"),LEN(TEXT(INT(ABS(--SUBSTITUTE(入力表!E22,",",""))),"0"))-(17-COLUMN()+1)+1,1),""))</f>
        <v>5</v>
      </c>
      <c r="M28" s="122" t="str">
        <f>IF(入力表!E22="","",IFERROR(MID(TEXT(INT(ABS(--SUBSTITUTE(入力表!E22,",",""))),"0"),LEN(TEXT(INT(ABS(--SUBSTITUTE(入力表!E22,",",""))),"0"))-(17-COLUMN()+1)+1,1),""))</f>
        <v>1</v>
      </c>
      <c r="N28" s="122" t="str">
        <f>IF(入力表!E22="","",IFERROR(MID(TEXT(INT(ABS(--SUBSTITUTE(入力表!E22,",",""))),"0"),LEN(TEXT(INT(ABS(--SUBSTITUTE(入力表!E22,",",""))),"0"))-(17-COLUMN()+1)+1,1),""))</f>
        <v>0</v>
      </c>
      <c r="O28" s="122" t="str">
        <f>IF(入力表!E22="","",IFERROR(MID(TEXT(INT(ABS(--SUBSTITUTE(入力表!E22,",",""))),"0"),LEN(TEXT(INT(ABS(--SUBSTITUTE(入力表!E22,",",""))),"0"))-(17-COLUMN()+1)+1,1),""))</f>
        <v>5</v>
      </c>
      <c r="P28" s="122" t="str">
        <f>IF(入力表!E22="","",IFERROR(MID(TEXT(INT(ABS(--SUBSTITUTE(入力表!E22,",",""))),"0"),LEN(TEXT(INT(ABS(--SUBSTITUTE(入力表!E22,",",""))),"0"))-(17-COLUMN()+1)+1,1),""))</f>
        <v>0</v>
      </c>
      <c r="Q28" s="123" t="str">
        <f>IF(入力表!E22="","",IFERROR(MID(TEXT(INT(ABS(--SUBSTITUTE(入力表!E22,",",""))),"0"),LEN(TEXT(INT(ABS(--SUBSTITUTE(入力表!E22,",",""))),"0"))-(17-COLUMN()+1)+1,1),""))</f>
        <v>0</v>
      </c>
      <c r="R28" s="52"/>
      <c r="S28" s="52"/>
      <c r="T28" s="408"/>
      <c r="U28" s="409"/>
      <c r="V28" s="400" t="s">
        <v>560</v>
      </c>
      <c r="W28" s="401"/>
      <c r="X28" s="401"/>
      <c r="Y28" s="401"/>
      <c r="Z28" s="402"/>
      <c r="AA28" s="71" t="str">
        <f t="shared" si="3"/>
        <v/>
      </c>
      <c r="AB28" s="70" t="str">
        <f t="shared" si="3"/>
        <v/>
      </c>
      <c r="AC28" s="70" t="str">
        <f t="shared" si="3"/>
        <v/>
      </c>
      <c r="AD28" s="70" t="str">
        <f t="shared" si="3"/>
        <v>5</v>
      </c>
      <c r="AE28" s="70" t="str">
        <f t="shared" si="3"/>
        <v>1</v>
      </c>
      <c r="AF28" s="70" t="str">
        <f t="shared" si="3"/>
        <v>0</v>
      </c>
      <c r="AG28" s="70" t="str">
        <f t="shared" si="3"/>
        <v>5</v>
      </c>
      <c r="AH28" s="70" t="str">
        <f t="shared" si="3"/>
        <v>0</v>
      </c>
      <c r="AI28" s="69" t="str">
        <f t="shared" si="3"/>
        <v>0</v>
      </c>
      <c r="AJ28" s="52"/>
      <c r="AK28" s="52"/>
      <c r="AL28" s="408"/>
      <c r="AM28" s="409"/>
      <c r="AN28" s="400" t="s">
        <v>560</v>
      </c>
      <c r="AO28" s="401"/>
      <c r="AP28" s="401"/>
      <c r="AQ28" s="401"/>
      <c r="AR28" s="402"/>
      <c r="AS28" s="71" t="str">
        <f t="shared" si="4"/>
        <v/>
      </c>
      <c r="AT28" s="70" t="str">
        <f t="shared" si="4"/>
        <v/>
      </c>
      <c r="AU28" s="70" t="str">
        <f t="shared" si="4"/>
        <v/>
      </c>
      <c r="AV28" s="70" t="str">
        <f t="shared" si="4"/>
        <v>5</v>
      </c>
      <c r="AW28" s="70" t="str">
        <f t="shared" si="4"/>
        <v>1</v>
      </c>
      <c r="AX28" s="70" t="str">
        <f t="shared" si="4"/>
        <v>0</v>
      </c>
      <c r="AY28" s="70" t="str">
        <f t="shared" si="4"/>
        <v>5</v>
      </c>
      <c r="AZ28" s="70" t="str">
        <f t="shared" si="4"/>
        <v>0</v>
      </c>
      <c r="BA28" s="69" t="str">
        <f t="shared" si="4"/>
        <v>0</v>
      </c>
      <c r="BB28" s="68">
        <v>0</v>
      </c>
      <c r="BC28" s="67"/>
      <c r="BD28" s="68"/>
      <c r="BE28" s="68"/>
      <c r="BF28" s="67"/>
      <c r="BG28" s="67"/>
      <c r="BH28" s="67"/>
      <c r="BI28" s="67"/>
      <c r="BJ28" s="67"/>
      <c r="BK28" s="67"/>
      <c r="BL28" s="67"/>
      <c r="BM28" s="66"/>
      <c r="BN28" s="66"/>
      <c r="BO28" s="65"/>
    </row>
    <row r="29" spans="1:67" ht="17.25" customHeight="1">
      <c r="A29" s="64"/>
      <c r="B29" s="421" t="s">
        <v>559</v>
      </c>
      <c r="C29" s="422"/>
      <c r="D29" s="423">
        <f>入力表!D24</f>
        <v>45753</v>
      </c>
      <c r="E29" s="424"/>
      <c r="F29" s="424"/>
      <c r="G29" s="424"/>
      <c r="H29" s="424"/>
      <c r="I29" s="424"/>
      <c r="J29" s="425"/>
      <c r="K29" s="63"/>
      <c r="L29" s="52"/>
      <c r="M29" s="52"/>
      <c r="N29" s="52"/>
      <c r="O29" s="52"/>
      <c r="P29" s="52"/>
      <c r="Q29" s="59"/>
      <c r="R29" s="52"/>
      <c r="S29" s="59"/>
      <c r="T29" s="383" t="s">
        <v>559</v>
      </c>
      <c r="U29" s="384"/>
      <c r="V29" s="385"/>
      <c r="W29" s="403">
        <f>D29</f>
        <v>45753</v>
      </c>
      <c r="X29" s="381"/>
      <c r="Y29" s="381"/>
      <c r="Z29" s="381"/>
      <c r="AA29" s="381"/>
      <c r="AB29" s="382"/>
      <c r="AC29" s="63"/>
      <c r="AD29" s="52"/>
      <c r="AE29" s="52"/>
      <c r="AF29" s="52"/>
      <c r="AG29" s="52"/>
      <c r="AH29" s="52"/>
      <c r="AI29" s="59"/>
      <c r="AJ29" s="52"/>
      <c r="AK29" s="59"/>
      <c r="AL29" s="383" t="s">
        <v>559</v>
      </c>
      <c r="AM29" s="384"/>
      <c r="AN29" s="385"/>
      <c r="AO29" s="403">
        <f>D29</f>
        <v>45753</v>
      </c>
      <c r="AP29" s="381"/>
      <c r="AQ29" s="381"/>
      <c r="AR29" s="381"/>
      <c r="AS29" s="381"/>
      <c r="AT29" s="382"/>
      <c r="AU29" s="63"/>
      <c r="AV29" s="52"/>
      <c r="AW29" s="52"/>
      <c r="AX29" s="52"/>
      <c r="AY29" s="52"/>
      <c r="AZ29" s="52"/>
      <c r="BA29" s="59"/>
      <c r="BB29" s="62"/>
    </row>
    <row r="30" spans="1:67" ht="13.5" customHeight="1">
      <c r="B30" s="52"/>
      <c r="C30" s="52"/>
      <c r="D30" s="52"/>
      <c r="E30" s="52"/>
      <c r="F30" s="52"/>
      <c r="G30" s="52"/>
      <c r="H30" s="52"/>
      <c r="I30" s="52"/>
      <c r="J30" s="52"/>
      <c r="K30" s="375" t="s">
        <v>555</v>
      </c>
      <c r="L30" s="52"/>
      <c r="M30" s="52"/>
      <c r="N30" s="52"/>
      <c r="O30" s="52"/>
      <c r="P30" s="52"/>
      <c r="Q30" s="59"/>
      <c r="R30" s="52"/>
      <c r="S30" s="52"/>
      <c r="T30" s="394" t="s">
        <v>558</v>
      </c>
      <c r="U30" s="395"/>
      <c r="V30" s="396"/>
      <c r="W30" s="397" t="s">
        <v>662</v>
      </c>
      <c r="X30" s="398"/>
      <c r="Y30" s="398"/>
      <c r="Z30" s="398"/>
      <c r="AA30" s="398"/>
      <c r="AB30" s="399"/>
      <c r="AC30" s="375" t="s">
        <v>555</v>
      </c>
      <c r="AD30" s="52"/>
      <c r="AE30" s="52"/>
      <c r="AF30" s="52"/>
      <c r="AG30" s="52"/>
      <c r="AH30" s="52"/>
      <c r="AI30" s="59"/>
      <c r="AJ30" s="52"/>
      <c r="AK30" s="52"/>
      <c r="AL30" s="386" t="s">
        <v>557</v>
      </c>
      <c r="AM30" s="387"/>
      <c r="AN30" s="388"/>
      <c r="AO30" s="391" t="s">
        <v>556</v>
      </c>
      <c r="AP30" s="392"/>
      <c r="AQ30" s="392"/>
      <c r="AR30" s="392"/>
      <c r="AS30" s="392"/>
      <c r="AT30" s="393"/>
      <c r="AU30" s="375" t="s">
        <v>555</v>
      </c>
      <c r="AV30" s="52"/>
      <c r="AW30" s="52"/>
      <c r="AX30" s="52"/>
      <c r="AY30" s="52"/>
      <c r="AZ30" s="52"/>
      <c r="BA30" s="59"/>
    </row>
    <row r="31" spans="1:67" ht="13.5" customHeight="1">
      <c r="B31" s="56" t="s">
        <v>554</v>
      </c>
      <c r="C31" s="52"/>
      <c r="D31" s="52"/>
      <c r="E31" s="52"/>
      <c r="F31" s="52"/>
      <c r="G31" s="52"/>
      <c r="H31" s="52"/>
      <c r="I31" s="52"/>
      <c r="J31" s="52"/>
      <c r="K31" s="375"/>
      <c r="L31" s="52"/>
      <c r="M31" s="52"/>
      <c r="N31" s="52"/>
      <c r="O31" s="52"/>
      <c r="P31" s="52"/>
      <c r="Q31" s="59"/>
      <c r="R31" s="52"/>
      <c r="S31" s="52"/>
      <c r="T31" s="383"/>
      <c r="U31" s="384"/>
      <c r="V31" s="385"/>
      <c r="W31" s="377" t="s">
        <v>663</v>
      </c>
      <c r="X31" s="378"/>
      <c r="Y31" s="378"/>
      <c r="Z31" s="378"/>
      <c r="AA31" s="378"/>
      <c r="AB31" s="379"/>
      <c r="AC31" s="375"/>
      <c r="AD31" s="52"/>
      <c r="AE31" s="52"/>
      <c r="AF31" s="52"/>
      <c r="AG31" s="52"/>
      <c r="AH31" s="52"/>
      <c r="AI31" s="59"/>
      <c r="AJ31" s="52"/>
      <c r="AK31" s="52"/>
      <c r="AL31" s="380" t="s">
        <v>553</v>
      </c>
      <c r="AM31" s="381"/>
      <c r="AN31" s="382"/>
      <c r="AO31" s="383" t="s">
        <v>640</v>
      </c>
      <c r="AP31" s="384"/>
      <c r="AQ31" s="384"/>
      <c r="AR31" s="384"/>
      <c r="AS31" s="384"/>
      <c r="AT31" s="385"/>
      <c r="AU31" s="375"/>
      <c r="AV31" s="52"/>
      <c r="AW31" s="52"/>
      <c r="AX31" s="52"/>
      <c r="AY31" s="52"/>
      <c r="AZ31" s="52"/>
      <c r="BA31" s="59"/>
    </row>
    <row r="32" spans="1:67" ht="11.25" customHeight="1">
      <c r="B32" s="52"/>
      <c r="C32" s="52"/>
      <c r="D32" s="52"/>
      <c r="E32" s="56"/>
      <c r="F32" s="56"/>
      <c r="G32" s="56"/>
      <c r="H32" s="52"/>
      <c r="I32" s="52"/>
      <c r="J32" s="52"/>
      <c r="K32" s="375"/>
      <c r="L32" s="52"/>
      <c r="M32" s="52"/>
      <c r="N32" s="52"/>
      <c r="O32" s="52"/>
      <c r="P32" s="52"/>
      <c r="Q32" s="59"/>
      <c r="R32" s="52"/>
      <c r="S32" s="52"/>
      <c r="T32" s="56"/>
      <c r="U32" s="56"/>
      <c r="V32" s="52"/>
      <c r="W32" s="52"/>
      <c r="X32" s="52"/>
      <c r="Y32" s="52"/>
      <c r="Z32" s="52"/>
      <c r="AA32" s="52"/>
      <c r="AB32" s="52"/>
      <c r="AC32" s="375"/>
      <c r="AD32" s="52"/>
      <c r="AE32" s="52"/>
      <c r="AF32" s="52"/>
      <c r="AG32" s="52"/>
      <c r="AH32" s="52"/>
      <c r="AI32" s="59"/>
      <c r="AJ32" s="52"/>
      <c r="AK32" s="52"/>
      <c r="AL32" s="386" t="s">
        <v>552</v>
      </c>
      <c r="AM32" s="387"/>
      <c r="AN32" s="388"/>
      <c r="AO32" s="389" t="s">
        <v>551</v>
      </c>
      <c r="AP32" s="389"/>
      <c r="AQ32" s="389"/>
      <c r="AR32" s="389"/>
      <c r="AS32" s="389"/>
      <c r="AT32" s="389"/>
      <c r="AU32" s="375"/>
      <c r="AV32" s="52"/>
      <c r="AW32" s="52"/>
      <c r="AX32" s="52"/>
      <c r="AY32" s="52"/>
      <c r="AZ32" s="52"/>
      <c r="BA32" s="59"/>
    </row>
    <row r="33" spans="2:53" ht="13.5" customHeight="1">
      <c r="B33" s="53" t="s">
        <v>550</v>
      </c>
      <c r="C33" s="53"/>
      <c r="D33" s="53"/>
      <c r="E33" s="53"/>
      <c r="F33" s="53"/>
      <c r="G33" s="53"/>
      <c r="H33" s="53"/>
      <c r="I33" s="52"/>
      <c r="J33" s="52"/>
      <c r="K33" s="375"/>
      <c r="L33" s="52"/>
      <c r="M33" s="52"/>
      <c r="N33" s="52"/>
      <c r="O33" s="52"/>
      <c r="P33" s="52"/>
      <c r="Q33" s="59"/>
      <c r="R33" s="52"/>
      <c r="S33" s="52"/>
      <c r="T33" s="56" t="s">
        <v>549</v>
      </c>
      <c r="U33" s="53"/>
      <c r="V33" s="52"/>
      <c r="W33" s="52"/>
      <c r="X33" s="52"/>
      <c r="Y33" s="52"/>
      <c r="Z33" s="52"/>
      <c r="AA33" s="52"/>
      <c r="AB33" s="52"/>
      <c r="AC33" s="375"/>
      <c r="AD33" s="52"/>
      <c r="AE33" s="52"/>
      <c r="AF33" s="52"/>
      <c r="AG33" s="52"/>
      <c r="AH33" s="52"/>
      <c r="AI33" s="59"/>
      <c r="AJ33" s="52"/>
      <c r="AK33" s="52"/>
      <c r="AL33" s="380"/>
      <c r="AM33" s="381"/>
      <c r="AN33" s="382"/>
      <c r="AO33" s="390" t="s">
        <v>548</v>
      </c>
      <c r="AP33" s="390"/>
      <c r="AQ33" s="390"/>
      <c r="AR33" s="390"/>
      <c r="AS33" s="390"/>
      <c r="AT33" s="390"/>
      <c r="AU33" s="375"/>
      <c r="AV33" s="52"/>
      <c r="AW33" s="52"/>
      <c r="AX33" s="52"/>
      <c r="AY33" s="52"/>
      <c r="AZ33" s="52"/>
      <c r="BA33" s="59"/>
    </row>
    <row r="34" spans="2:53" ht="13.5" customHeight="1">
      <c r="B34" s="53"/>
      <c r="C34" s="53"/>
      <c r="D34" s="53"/>
      <c r="E34" s="53"/>
      <c r="F34" s="53"/>
      <c r="G34" s="53"/>
      <c r="H34" s="53"/>
      <c r="I34" s="52"/>
      <c r="J34" s="52"/>
      <c r="K34" s="375"/>
      <c r="L34" s="52"/>
      <c r="M34" s="52"/>
      <c r="N34" s="52"/>
      <c r="O34" s="52"/>
      <c r="P34" s="52"/>
      <c r="Q34" s="59"/>
      <c r="R34" s="52"/>
      <c r="S34" s="52"/>
      <c r="T34" s="53"/>
      <c r="U34" s="53"/>
      <c r="V34" s="52"/>
      <c r="W34" s="52"/>
      <c r="X34" s="52"/>
      <c r="Y34" s="52"/>
      <c r="Z34" s="52"/>
      <c r="AA34" s="52"/>
      <c r="AB34" s="52"/>
      <c r="AC34" s="375"/>
      <c r="AD34" s="52"/>
      <c r="AE34" s="52"/>
      <c r="AF34" s="52"/>
      <c r="AG34" s="52"/>
      <c r="AH34" s="52"/>
      <c r="AI34" s="59"/>
      <c r="AJ34" s="52"/>
      <c r="AK34" s="52"/>
      <c r="AL34" s="61"/>
      <c r="AM34" s="61"/>
      <c r="AN34" s="61"/>
      <c r="AO34" s="60"/>
      <c r="AP34" s="60"/>
      <c r="AQ34" s="60"/>
      <c r="AR34" s="60"/>
      <c r="AS34" s="60"/>
      <c r="AT34" s="60"/>
      <c r="AU34" s="375"/>
      <c r="AV34" s="52"/>
      <c r="AW34" s="52"/>
      <c r="AX34" s="52"/>
      <c r="AY34" s="52"/>
      <c r="AZ34" s="52"/>
      <c r="BA34" s="59"/>
    </row>
    <row r="35" spans="2:53" ht="13.5" customHeight="1">
      <c r="B35" s="56" t="s">
        <v>547</v>
      </c>
      <c r="C35" s="56"/>
      <c r="D35" s="53"/>
      <c r="E35" s="53"/>
      <c r="F35" s="53"/>
      <c r="G35" s="53"/>
      <c r="H35" s="53"/>
      <c r="I35" s="52"/>
      <c r="J35" s="52"/>
      <c r="K35" s="375"/>
      <c r="L35" s="52"/>
      <c r="M35" s="52"/>
      <c r="N35" s="52"/>
      <c r="O35" s="52"/>
      <c r="P35" s="52"/>
      <c r="Q35" s="59"/>
      <c r="R35" s="52"/>
      <c r="S35" s="52"/>
      <c r="T35" s="53"/>
      <c r="U35" s="53"/>
      <c r="V35" s="53"/>
      <c r="W35" s="53"/>
      <c r="X35" s="53"/>
      <c r="Y35" s="53"/>
      <c r="Z35" s="52"/>
      <c r="AA35" s="54"/>
      <c r="AB35" s="52"/>
      <c r="AC35" s="375"/>
      <c r="AD35" s="52"/>
      <c r="AE35" s="52"/>
      <c r="AF35" s="52"/>
      <c r="AG35" s="52"/>
      <c r="AH35" s="52"/>
      <c r="AI35" s="59"/>
      <c r="AJ35" s="52"/>
      <c r="AK35" s="52"/>
      <c r="AL35" s="53" t="s">
        <v>546</v>
      </c>
      <c r="AM35" s="56"/>
      <c r="AN35" s="56"/>
      <c r="AO35" s="56"/>
      <c r="AP35" s="52"/>
      <c r="AQ35" s="52"/>
      <c r="AR35" s="52"/>
      <c r="AS35" s="52"/>
      <c r="AT35" s="52"/>
      <c r="AU35" s="375"/>
      <c r="AV35" s="52"/>
      <c r="AW35" s="52"/>
      <c r="AX35" s="52"/>
      <c r="AY35" s="52"/>
      <c r="AZ35" s="52"/>
      <c r="BA35" s="59"/>
    </row>
    <row r="36" spans="2:53" ht="13.5" customHeight="1">
      <c r="B36" s="56" t="s">
        <v>545</v>
      </c>
      <c r="C36" s="56"/>
      <c r="D36" s="53"/>
      <c r="E36" s="53"/>
      <c r="F36" s="53"/>
      <c r="G36" s="53"/>
      <c r="H36" s="53"/>
      <c r="I36" s="52"/>
      <c r="J36" s="52"/>
      <c r="K36" s="375"/>
      <c r="L36" s="52"/>
      <c r="M36" s="52"/>
      <c r="N36" s="52"/>
      <c r="O36" s="52"/>
      <c r="P36" s="52"/>
      <c r="Q36" s="59"/>
      <c r="R36" s="52"/>
      <c r="S36" s="52"/>
      <c r="T36" s="56"/>
      <c r="U36" s="56"/>
      <c r="V36" s="56"/>
      <c r="W36" s="53"/>
      <c r="X36" s="53"/>
      <c r="Y36" s="53"/>
      <c r="Z36" s="52"/>
      <c r="AA36" s="52"/>
      <c r="AB36" s="52"/>
      <c r="AC36" s="375"/>
      <c r="AD36" s="52"/>
      <c r="AE36" s="52"/>
      <c r="AF36" s="52"/>
      <c r="AG36" s="52"/>
      <c r="AH36" s="52"/>
      <c r="AI36" s="59"/>
      <c r="AJ36" s="52"/>
      <c r="AK36" s="52"/>
      <c r="AL36" s="53" t="s">
        <v>544</v>
      </c>
      <c r="AM36" s="56"/>
      <c r="AN36" s="56"/>
      <c r="AO36" s="56"/>
      <c r="AP36" s="52"/>
      <c r="AQ36" s="52"/>
      <c r="AR36" s="52"/>
      <c r="AS36" s="52"/>
      <c r="AT36" s="52"/>
      <c r="AU36" s="375"/>
      <c r="AV36" s="52"/>
      <c r="AW36" s="52"/>
      <c r="AX36" s="52"/>
      <c r="AY36" s="52"/>
      <c r="AZ36" s="52"/>
      <c r="BA36" s="59"/>
    </row>
    <row r="37" spans="2:53" ht="13.5" customHeight="1">
      <c r="B37" s="56" t="s">
        <v>543</v>
      </c>
      <c r="C37" s="56"/>
      <c r="D37" s="52"/>
      <c r="E37" s="53"/>
      <c r="F37" s="53"/>
      <c r="G37" s="53"/>
      <c r="H37" s="53"/>
      <c r="I37" s="52"/>
      <c r="J37" s="52"/>
      <c r="K37" s="375"/>
      <c r="L37" s="52"/>
      <c r="M37" s="52"/>
      <c r="N37" s="52"/>
      <c r="O37" s="52"/>
      <c r="P37" s="52"/>
      <c r="Q37" s="59"/>
      <c r="R37" s="52"/>
      <c r="S37" s="52"/>
      <c r="T37" s="56"/>
      <c r="U37" s="56"/>
      <c r="V37" s="56"/>
      <c r="W37" s="53"/>
      <c r="X37" s="53"/>
      <c r="Y37" s="53"/>
      <c r="Z37" s="52"/>
      <c r="AA37" s="52"/>
      <c r="AB37" s="52"/>
      <c r="AC37" s="375"/>
      <c r="AD37" s="52"/>
      <c r="AE37" s="52"/>
      <c r="AF37" s="52"/>
      <c r="AG37" s="52"/>
      <c r="AH37" s="52"/>
      <c r="AI37" s="59"/>
      <c r="AJ37" s="52"/>
      <c r="AK37" s="52"/>
      <c r="AL37" s="53" t="s">
        <v>542</v>
      </c>
      <c r="AM37" s="56"/>
      <c r="AN37" s="56"/>
      <c r="AO37" s="56"/>
      <c r="AP37" s="52"/>
      <c r="AQ37" s="52"/>
      <c r="AR37" s="52"/>
      <c r="AS37" s="52"/>
      <c r="AT37" s="52"/>
      <c r="AU37" s="375"/>
      <c r="AV37" s="52"/>
      <c r="AW37" s="52"/>
      <c r="AX37" s="52"/>
      <c r="AY37" s="52"/>
      <c r="AZ37" s="52"/>
      <c r="BA37" s="59"/>
    </row>
    <row r="38" spans="2:53" ht="13.5" customHeight="1">
      <c r="B38" s="53" t="s">
        <v>541</v>
      </c>
      <c r="C38" s="53"/>
      <c r="D38" s="53"/>
      <c r="E38" s="52"/>
      <c r="F38" s="52"/>
      <c r="G38" s="52"/>
      <c r="H38" s="52"/>
      <c r="I38" s="52"/>
      <c r="J38" s="52"/>
      <c r="K38" s="376"/>
      <c r="L38" s="58"/>
      <c r="M38" s="58"/>
      <c r="N38" s="58"/>
      <c r="O38" s="58"/>
      <c r="P38" s="58"/>
      <c r="Q38" s="57"/>
      <c r="R38" s="52"/>
      <c r="S38" s="52"/>
      <c r="T38" s="56"/>
      <c r="U38" s="56"/>
      <c r="V38" s="56"/>
      <c r="W38" s="52"/>
      <c r="X38" s="53"/>
      <c r="Y38" s="53"/>
      <c r="Z38" s="52"/>
      <c r="AA38" s="52"/>
      <c r="AB38" s="52"/>
      <c r="AC38" s="376"/>
      <c r="AD38" s="58"/>
      <c r="AE38" s="58"/>
      <c r="AF38" s="58"/>
      <c r="AG38" s="58"/>
      <c r="AH38" s="58"/>
      <c r="AI38" s="57"/>
      <c r="AJ38" s="52"/>
      <c r="AK38" s="52"/>
      <c r="AL38" s="53" t="s">
        <v>540</v>
      </c>
      <c r="AM38" s="52"/>
      <c r="AN38" s="52"/>
      <c r="AO38" s="52"/>
      <c r="AP38" s="52"/>
      <c r="AQ38" s="52"/>
      <c r="AR38" s="52"/>
      <c r="AS38" s="54"/>
      <c r="AT38" s="52"/>
      <c r="AU38" s="376"/>
      <c r="AV38" s="58"/>
      <c r="AW38" s="58"/>
      <c r="AX38" s="58"/>
      <c r="AY38" s="58"/>
      <c r="AZ38" s="58"/>
      <c r="BA38" s="57"/>
    </row>
    <row r="39" spans="2:53" ht="10.5" customHeight="1">
      <c r="B39" s="52"/>
      <c r="C39" s="52"/>
      <c r="D39" s="52"/>
      <c r="E39" s="53"/>
      <c r="F39" s="53"/>
      <c r="G39" s="53"/>
      <c r="H39" s="52"/>
      <c r="I39" s="52"/>
      <c r="J39" s="52"/>
      <c r="K39" s="52"/>
      <c r="L39" s="52"/>
      <c r="M39" s="52"/>
      <c r="N39" s="52"/>
      <c r="O39" s="52"/>
      <c r="P39" s="52"/>
      <c r="Q39" s="52"/>
      <c r="R39" s="52"/>
      <c r="S39" s="52"/>
      <c r="T39" s="52"/>
      <c r="U39" s="56"/>
      <c r="V39" s="56"/>
      <c r="W39" s="52"/>
      <c r="X39" s="53"/>
      <c r="Y39" s="53"/>
      <c r="Z39" s="52"/>
      <c r="AA39" s="52"/>
      <c r="AB39" s="52"/>
      <c r="AC39" s="52"/>
      <c r="AD39" s="52"/>
      <c r="AE39" s="52"/>
      <c r="AF39" s="52"/>
      <c r="AG39" s="52"/>
      <c r="AH39" s="52"/>
      <c r="AI39" s="55"/>
      <c r="AJ39" s="52"/>
      <c r="AK39" s="52"/>
      <c r="AL39" s="53" t="s">
        <v>539</v>
      </c>
      <c r="AM39" s="52"/>
      <c r="AN39" s="52"/>
      <c r="AO39" s="52"/>
      <c r="AP39" s="52"/>
      <c r="AQ39" s="52"/>
      <c r="AR39" s="52"/>
      <c r="AS39" s="52"/>
      <c r="AT39" s="52"/>
      <c r="AU39" s="52"/>
      <c r="AV39" s="52"/>
      <c r="AW39" s="52"/>
      <c r="AX39" s="52"/>
      <c r="AY39" s="52"/>
      <c r="AZ39" s="52"/>
      <c r="BA39" s="52"/>
    </row>
    <row r="40" spans="2:53">
      <c r="B40" s="52"/>
      <c r="C40" s="52"/>
      <c r="D40" s="52"/>
      <c r="E40" s="52"/>
      <c r="F40" s="52"/>
      <c r="G40" s="52"/>
      <c r="H40" s="52"/>
      <c r="I40" s="52"/>
      <c r="J40" s="52"/>
      <c r="K40" s="52" t="s">
        <v>538</v>
      </c>
      <c r="L40" s="52"/>
      <c r="M40" s="54"/>
      <c r="N40" s="52"/>
      <c r="O40" s="52"/>
      <c r="P40" s="52"/>
      <c r="Q40" s="52"/>
      <c r="R40" s="52"/>
      <c r="S40" s="52"/>
      <c r="T40" s="52"/>
      <c r="U40" s="52"/>
      <c r="V40" s="52"/>
      <c r="W40" s="52"/>
      <c r="X40" s="52"/>
      <c r="Y40" s="52"/>
      <c r="Z40" s="52"/>
      <c r="AA40" s="52"/>
      <c r="AB40" s="52"/>
      <c r="AC40" s="52" t="s">
        <v>537</v>
      </c>
      <c r="AD40" s="52"/>
      <c r="AE40" s="54"/>
      <c r="AF40" s="54"/>
      <c r="AG40" s="52"/>
      <c r="AH40" s="52"/>
      <c r="AI40" s="52"/>
      <c r="AJ40" s="52"/>
      <c r="AK40" s="52"/>
      <c r="AL40" s="53" t="s">
        <v>536</v>
      </c>
      <c r="AM40" s="52"/>
      <c r="AN40" s="52"/>
      <c r="AO40" s="52"/>
      <c r="AP40" s="52"/>
      <c r="AQ40" s="52"/>
      <c r="AR40" s="52"/>
      <c r="AS40" s="52"/>
      <c r="AT40" s="52"/>
      <c r="AU40" s="52" t="s">
        <v>535</v>
      </c>
      <c r="AV40" s="52"/>
      <c r="AW40" s="52"/>
      <c r="AX40" s="52"/>
      <c r="AY40" s="52"/>
      <c r="AZ40" s="52"/>
      <c r="BA40" s="52"/>
    </row>
  </sheetData>
  <mergeCells count="118">
    <mergeCell ref="B4:D4"/>
    <mergeCell ref="T4:V4"/>
    <mergeCell ref="AL4:AN4"/>
    <mergeCell ref="B5:D5"/>
    <mergeCell ref="F5:N6"/>
    <mergeCell ref="O5:P6"/>
    <mergeCell ref="T5:V5"/>
    <mergeCell ref="X5:AF6"/>
    <mergeCell ref="AG5:AH6"/>
    <mergeCell ref="AL5:AN5"/>
    <mergeCell ref="AP5:AX6"/>
    <mergeCell ref="AY5:AZ6"/>
    <mergeCell ref="B6:D6"/>
    <mergeCell ref="T6:V6"/>
    <mergeCell ref="AL6:AN6"/>
    <mergeCell ref="B9:G9"/>
    <mergeCell ref="H9:Q9"/>
    <mergeCell ref="T9:Y9"/>
    <mergeCell ref="Z9:AI9"/>
    <mergeCell ref="AL9:AQ9"/>
    <mergeCell ref="H8:Q8"/>
    <mergeCell ref="T8:Y8"/>
    <mergeCell ref="Z8:AI8"/>
    <mergeCell ref="AL8:AQ8"/>
    <mergeCell ref="AR8:BA8"/>
    <mergeCell ref="AR9:BA9"/>
    <mergeCell ref="B7:D7"/>
    <mergeCell ref="T7:V7"/>
    <mergeCell ref="AL7:AN7"/>
    <mergeCell ref="B8:G8"/>
    <mergeCell ref="AW20:BA20"/>
    <mergeCell ref="B20:C20"/>
    <mergeCell ref="D20:H20"/>
    <mergeCell ref="I20:L20"/>
    <mergeCell ref="M20:Q20"/>
    <mergeCell ref="T20:U20"/>
    <mergeCell ref="B10:B19"/>
    <mergeCell ref="T10:T19"/>
    <mergeCell ref="AL10:AL19"/>
    <mergeCell ref="V20:Z20"/>
    <mergeCell ref="AA20:AD20"/>
    <mergeCell ref="AE20:AI20"/>
    <mergeCell ref="AL20:AM20"/>
    <mergeCell ref="AN20:AR20"/>
    <mergeCell ref="AS20:AV20"/>
    <mergeCell ref="C17:G19"/>
    <mergeCell ref="U17:Y19"/>
    <mergeCell ref="AM17:AQ19"/>
    <mergeCell ref="C10:G13"/>
    <mergeCell ref="H10:Q13"/>
    <mergeCell ref="U10:Y13"/>
    <mergeCell ref="Z10:AI13"/>
    <mergeCell ref="AM10:AQ13"/>
    <mergeCell ref="AR10:BA13"/>
    <mergeCell ref="AN21:AO21"/>
    <mergeCell ref="AQ21:AR21"/>
    <mergeCell ref="X22:Z22"/>
    <mergeCell ref="AP22:AR22"/>
    <mergeCell ref="V22:W22"/>
    <mergeCell ref="AN22:AO22"/>
    <mergeCell ref="AN26:AR26"/>
    <mergeCell ref="AW21:BA22"/>
    <mergeCell ref="B21:C22"/>
    <mergeCell ref="M21:Q22"/>
    <mergeCell ref="T21:U22"/>
    <mergeCell ref="AE21:AI22"/>
    <mergeCell ref="AL21:AM22"/>
    <mergeCell ref="D21:E21"/>
    <mergeCell ref="G21:H21"/>
    <mergeCell ref="F22:H22"/>
    <mergeCell ref="D22:E22"/>
    <mergeCell ref="T23:U28"/>
    <mergeCell ref="V23:Z23"/>
    <mergeCell ref="AL23:AM28"/>
    <mergeCell ref="V21:W21"/>
    <mergeCell ref="Y21:Z21"/>
    <mergeCell ref="D28:H28"/>
    <mergeCell ref="V28:Z28"/>
    <mergeCell ref="AN28:AR28"/>
    <mergeCell ref="T29:V29"/>
    <mergeCell ref="W29:AB29"/>
    <mergeCell ref="AL29:AN29"/>
    <mergeCell ref="B23:C28"/>
    <mergeCell ref="D23:H23"/>
    <mergeCell ref="D25:H25"/>
    <mergeCell ref="V25:Z25"/>
    <mergeCell ref="AN25:AR25"/>
    <mergeCell ref="D26:H26"/>
    <mergeCell ref="AO29:AT29"/>
    <mergeCell ref="V26:Z26"/>
    <mergeCell ref="D27:H27"/>
    <mergeCell ref="V27:Z27"/>
    <mergeCell ref="AN27:AR27"/>
    <mergeCell ref="AN23:AR23"/>
    <mergeCell ref="B29:C29"/>
    <mergeCell ref="D29:J29"/>
    <mergeCell ref="AU30:AU38"/>
    <mergeCell ref="W31:AB31"/>
    <mergeCell ref="AL31:AN31"/>
    <mergeCell ref="AO31:AT31"/>
    <mergeCell ref="AL32:AN33"/>
    <mergeCell ref="AO32:AT32"/>
    <mergeCell ref="AO33:AT33"/>
    <mergeCell ref="AO30:AT30"/>
    <mergeCell ref="K30:K38"/>
    <mergeCell ref="T30:V31"/>
    <mergeCell ref="W30:AB30"/>
    <mergeCell ref="AC30:AC38"/>
    <mergeCell ref="AL30:AN30"/>
    <mergeCell ref="H17:P19"/>
    <mergeCell ref="Z17:AH19"/>
    <mergeCell ref="AR17:AZ19"/>
    <mergeCell ref="C14:G16"/>
    <mergeCell ref="H14:Q16"/>
    <mergeCell ref="U14:Y16"/>
    <mergeCell ref="Z14:AI16"/>
    <mergeCell ref="AM14:AQ16"/>
    <mergeCell ref="AR14:BA16"/>
  </mergeCells>
  <phoneticPr fontId="1"/>
  <pageMargins left="0" right="0" top="0" bottom="0" header="0" footer="0"/>
  <colBreaks count="1" manualBreakCount="1">
    <brk id="53" min="3" max="46"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E6CAF-3AB9-40CA-A31C-3F735EA5DC2D}">
  <sheetPr>
    <tabColor theme="5"/>
  </sheetPr>
  <dimension ref="A1:BO40"/>
  <sheetViews>
    <sheetView showZeros="0" view="pageBreakPreview" zoomScaleNormal="100" zoomScaleSheetLayoutView="100" workbookViewId="0"/>
  </sheetViews>
  <sheetFormatPr defaultRowHeight="18"/>
  <cols>
    <col min="1" max="1" width="1.09765625" style="51" customWidth="1"/>
    <col min="2" max="2" width="2.3984375" style="51" customWidth="1"/>
    <col min="3" max="3" width="3.3984375" style="51" customWidth="1"/>
    <col min="4" max="4" width="3.19921875" style="51" customWidth="1"/>
    <col min="5" max="5" width="4.19921875" style="51" customWidth="1"/>
    <col min="6" max="6" width="3.3984375" style="51" customWidth="1"/>
    <col min="7" max="7" width="3.8984375" style="51" customWidth="1"/>
    <col min="8" max="8" width="2.69921875" style="51" customWidth="1"/>
    <col min="9" max="17" width="2.59765625" style="51" customWidth="1"/>
    <col min="18" max="18" width="1.09765625" style="51" customWidth="1"/>
    <col min="19" max="19" width="1.8984375" style="51" customWidth="1"/>
    <col min="20" max="21" width="2.3984375" style="51" customWidth="1"/>
    <col min="22" max="22" width="2.5" style="51" customWidth="1"/>
    <col min="23" max="25" width="4.3984375" style="51" customWidth="1"/>
    <col min="26" max="26" width="2.8984375" style="51" customWidth="1"/>
    <col min="27" max="35" width="2.59765625" style="51" customWidth="1"/>
    <col min="36" max="36" width="1.09765625" style="51" customWidth="1"/>
    <col min="37" max="37" width="1.8984375" style="51" customWidth="1"/>
    <col min="38" max="39" width="2.3984375" style="51" customWidth="1"/>
    <col min="40" max="40" width="4.8984375" style="51" customWidth="1"/>
    <col min="41" max="41" width="2.5" style="51" customWidth="1"/>
    <col min="42" max="43" width="4.09765625" style="51" customWidth="1"/>
    <col min="44" max="44" width="2.8984375" style="51" customWidth="1"/>
    <col min="45" max="53" width="2.59765625" style="51" customWidth="1"/>
    <col min="54" max="54" width="9.09765625" style="51" customWidth="1"/>
    <col min="55" max="55" width="13.5" style="51" bestFit="1" customWidth="1"/>
    <col min="56" max="56" width="12.19921875" style="51" bestFit="1" customWidth="1"/>
    <col min="57" max="57" width="10.69921875" style="51" bestFit="1" customWidth="1"/>
    <col min="58" max="58" width="9.69921875" style="51" bestFit="1" customWidth="1"/>
    <col min="59" max="59" width="8.8984375" style="51" customWidth="1"/>
    <col min="60" max="60" width="7.19921875" style="51" bestFit="1" customWidth="1"/>
    <col min="61" max="61" width="6.3984375" style="51" bestFit="1" customWidth="1"/>
    <col min="62" max="62" width="5.3984375" style="51" bestFit="1" customWidth="1"/>
    <col min="63" max="63" width="4.09765625" style="51" bestFit="1" customWidth="1"/>
    <col min="64" max="64" width="3.09765625" style="51" bestFit="1" customWidth="1"/>
    <col min="65" max="65" width="2.19921875" style="51" bestFit="1" customWidth="1"/>
    <col min="66" max="66" width="11.8984375" style="51" bestFit="1" customWidth="1"/>
    <col min="67" max="67" width="6.3984375" style="51" customWidth="1"/>
    <col min="68" max="256" width="9" style="51"/>
    <col min="257" max="257" width="1.69921875" style="51" customWidth="1"/>
    <col min="258" max="258" width="2.5" style="51" customWidth="1"/>
    <col min="259" max="259" width="3" style="51" customWidth="1"/>
    <col min="260" max="263" width="2.5" style="51" customWidth="1"/>
    <col min="264" max="273" width="2.8984375" style="51" customWidth="1"/>
    <col min="274" max="275" width="1.8984375" style="51" customWidth="1"/>
    <col min="276" max="276" width="2.5" style="51" customWidth="1"/>
    <col min="277" max="277" width="3" style="51" customWidth="1"/>
    <col min="278" max="279" width="2.5" style="51" customWidth="1"/>
    <col min="280" max="291" width="2.8984375" style="51" customWidth="1"/>
    <col min="292" max="292" width="2.09765625" style="51" customWidth="1"/>
    <col min="293" max="293" width="1.8984375" style="51" customWidth="1"/>
    <col min="294" max="294" width="2.5" style="51" customWidth="1"/>
    <col min="295" max="295" width="3" style="51" customWidth="1"/>
    <col min="296" max="297" width="2.5" style="51" customWidth="1"/>
    <col min="298" max="309" width="2.8984375" style="51" customWidth="1"/>
    <col min="310" max="310" width="9.09765625" style="51" customWidth="1"/>
    <col min="311" max="311" width="13.5" style="51" bestFit="1" customWidth="1"/>
    <col min="312" max="312" width="12.19921875" style="51" bestFit="1" customWidth="1"/>
    <col min="313" max="313" width="10.69921875" style="51" bestFit="1" customWidth="1"/>
    <col min="314" max="314" width="9.69921875" style="51" bestFit="1" customWidth="1"/>
    <col min="315" max="315" width="8.8984375" style="51" customWidth="1"/>
    <col min="316" max="316" width="7.19921875" style="51" bestFit="1" customWidth="1"/>
    <col min="317" max="317" width="6.3984375" style="51" bestFit="1" customWidth="1"/>
    <col min="318" max="318" width="5.3984375" style="51" bestFit="1" customWidth="1"/>
    <col min="319" max="319" width="4.09765625" style="51" bestFit="1" customWidth="1"/>
    <col min="320" max="320" width="3.09765625" style="51" bestFit="1" customWidth="1"/>
    <col min="321" max="321" width="2.19921875" style="51" bestFit="1" customWidth="1"/>
    <col min="322" max="322" width="11.8984375" style="51" bestFit="1" customWidth="1"/>
    <col min="323" max="323" width="6.3984375" style="51" customWidth="1"/>
    <col min="324" max="512" width="9" style="51"/>
    <col min="513" max="513" width="1.69921875" style="51" customWidth="1"/>
    <col min="514" max="514" width="2.5" style="51" customWidth="1"/>
    <col min="515" max="515" width="3" style="51" customWidth="1"/>
    <col min="516" max="519" width="2.5" style="51" customWidth="1"/>
    <col min="520" max="529" width="2.8984375" style="51" customWidth="1"/>
    <col min="530" max="531" width="1.8984375" style="51" customWidth="1"/>
    <col min="532" max="532" width="2.5" style="51" customWidth="1"/>
    <col min="533" max="533" width="3" style="51" customWidth="1"/>
    <col min="534" max="535" width="2.5" style="51" customWidth="1"/>
    <col min="536" max="547" width="2.8984375" style="51" customWidth="1"/>
    <col min="548" max="548" width="2.09765625" style="51" customWidth="1"/>
    <col min="549" max="549" width="1.8984375" style="51" customWidth="1"/>
    <col min="550" max="550" width="2.5" style="51" customWidth="1"/>
    <col min="551" max="551" width="3" style="51" customWidth="1"/>
    <col min="552" max="553" width="2.5" style="51" customWidth="1"/>
    <col min="554" max="565" width="2.8984375" style="51" customWidth="1"/>
    <col min="566" max="566" width="9.09765625" style="51" customWidth="1"/>
    <col min="567" max="567" width="13.5" style="51" bestFit="1" customWidth="1"/>
    <col min="568" max="568" width="12.19921875" style="51" bestFit="1" customWidth="1"/>
    <col min="569" max="569" width="10.69921875" style="51" bestFit="1" customWidth="1"/>
    <col min="570" max="570" width="9.69921875" style="51" bestFit="1" customWidth="1"/>
    <col min="571" max="571" width="8.8984375" style="51" customWidth="1"/>
    <col min="572" max="572" width="7.19921875" style="51" bestFit="1" customWidth="1"/>
    <col min="573" max="573" width="6.3984375" style="51" bestFit="1" customWidth="1"/>
    <col min="574" max="574" width="5.3984375" style="51" bestFit="1" customWidth="1"/>
    <col min="575" max="575" width="4.09765625" style="51" bestFit="1" customWidth="1"/>
    <col min="576" max="576" width="3.09765625" style="51" bestFit="1" customWidth="1"/>
    <col min="577" max="577" width="2.19921875" style="51" bestFit="1" customWidth="1"/>
    <col min="578" max="578" width="11.8984375" style="51" bestFit="1" customWidth="1"/>
    <col min="579" max="579" width="6.3984375" style="51" customWidth="1"/>
    <col min="580" max="768" width="9" style="51"/>
    <col min="769" max="769" width="1.69921875" style="51" customWidth="1"/>
    <col min="770" max="770" width="2.5" style="51" customWidth="1"/>
    <col min="771" max="771" width="3" style="51" customWidth="1"/>
    <col min="772" max="775" width="2.5" style="51" customWidth="1"/>
    <col min="776" max="785" width="2.8984375" style="51" customWidth="1"/>
    <col min="786" max="787" width="1.8984375" style="51" customWidth="1"/>
    <col min="788" max="788" width="2.5" style="51" customWidth="1"/>
    <col min="789" max="789" width="3" style="51" customWidth="1"/>
    <col min="790" max="791" width="2.5" style="51" customWidth="1"/>
    <col min="792" max="803" width="2.8984375" style="51" customWidth="1"/>
    <col min="804" max="804" width="2.09765625" style="51" customWidth="1"/>
    <col min="805" max="805" width="1.8984375" style="51" customWidth="1"/>
    <col min="806" max="806" width="2.5" style="51" customWidth="1"/>
    <col min="807" max="807" width="3" style="51" customWidth="1"/>
    <col min="808" max="809" width="2.5" style="51" customWidth="1"/>
    <col min="810" max="821" width="2.8984375" style="51" customWidth="1"/>
    <col min="822" max="822" width="9.09765625" style="51" customWidth="1"/>
    <col min="823" max="823" width="13.5" style="51" bestFit="1" customWidth="1"/>
    <col min="824" max="824" width="12.19921875" style="51" bestFit="1" customWidth="1"/>
    <col min="825" max="825" width="10.69921875" style="51" bestFit="1" customWidth="1"/>
    <col min="826" max="826" width="9.69921875" style="51" bestFit="1" customWidth="1"/>
    <col min="827" max="827" width="8.8984375" style="51" customWidth="1"/>
    <col min="828" max="828" width="7.19921875" style="51" bestFit="1" customWidth="1"/>
    <col min="829" max="829" width="6.3984375" style="51" bestFit="1" customWidth="1"/>
    <col min="830" max="830" width="5.3984375" style="51" bestFit="1" customWidth="1"/>
    <col min="831" max="831" width="4.09765625" style="51" bestFit="1" customWidth="1"/>
    <col min="832" max="832" width="3.09765625" style="51" bestFit="1" customWidth="1"/>
    <col min="833" max="833" width="2.19921875" style="51" bestFit="1" customWidth="1"/>
    <col min="834" max="834" width="11.8984375" style="51" bestFit="1" customWidth="1"/>
    <col min="835" max="835" width="6.3984375" style="51" customWidth="1"/>
    <col min="836" max="1024" width="9" style="51"/>
    <col min="1025" max="1025" width="1.69921875" style="51" customWidth="1"/>
    <col min="1026" max="1026" width="2.5" style="51" customWidth="1"/>
    <col min="1027" max="1027" width="3" style="51" customWidth="1"/>
    <col min="1028" max="1031" width="2.5" style="51" customWidth="1"/>
    <col min="1032" max="1041" width="2.8984375" style="51" customWidth="1"/>
    <col min="1042" max="1043" width="1.8984375" style="51" customWidth="1"/>
    <col min="1044" max="1044" width="2.5" style="51" customWidth="1"/>
    <col min="1045" max="1045" width="3" style="51" customWidth="1"/>
    <col min="1046" max="1047" width="2.5" style="51" customWidth="1"/>
    <col min="1048" max="1059" width="2.8984375" style="51" customWidth="1"/>
    <col min="1060" max="1060" width="2.09765625" style="51" customWidth="1"/>
    <col min="1061" max="1061" width="1.8984375" style="51" customWidth="1"/>
    <col min="1062" max="1062" width="2.5" style="51" customWidth="1"/>
    <col min="1063" max="1063" width="3" style="51" customWidth="1"/>
    <col min="1064" max="1065" width="2.5" style="51" customWidth="1"/>
    <col min="1066" max="1077" width="2.8984375" style="51" customWidth="1"/>
    <col min="1078" max="1078" width="9.09765625" style="51" customWidth="1"/>
    <col min="1079" max="1079" width="13.5" style="51" bestFit="1" customWidth="1"/>
    <col min="1080" max="1080" width="12.19921875" style="51" bestFit="1" customWidth="1"/>
    <col min="1081" max="1081" width="10.69921875" style="51" bestFit="1" customWidth="1"/>
    <col min="1082" max="1082" width="9.69921875" style="51" bestFit="1" customWidth="1"/>
    <col min="1083" max="1083" width="8.8984375" style="51" customWidth="1"/>
    <col min="1084" max="1084" width="7.19921875" style="51" bestFit="1" customWidth="1"/>
    <col min="1085" max="1085" width="6.3984375" style="51" bestFit="1" customWidth="1"/>
    <col min="1086" max="1086" width="5.3984375" style="51" bestFit="1" customWidth="1"/>
    <col min="1087" max="1087" width="4.09765625" style="51" bestFit="1" customWidth="1"/>
    <col min="1088" max="1088" width="3.09765625" style="51" bestFit="1" customWidth="1"/>
    <col min="1089" max="1089" width="2.19921875" style="51" bestFit="1" customWidth="1"/>
    <col min="1090" max="1090" width="11.8984375" style="51" bestFit="1" customWidth="1"/>
    <col min="1091" max="1091" width="6.3984375" style="51" customWidth="1"/>
    <col min="1092" max="1280" width="9" style="51"/>
    <col min="1281" max="1281" width="1.69921875" style="51" customWidth="1"/>
    <col min="1282" max="1282" width="2.5" style="51" customWidth="1"/>
    <col min="1283" max="1283" width="3" style="51" customWidth="1"/>
    <col min="1284" max="1287" width="2.5" style="51" customWidth="1"/>
    <col min="1288" max="1297" width="2.8984375" style="51" customWidth="1"/>
    <col min="1298" max="1299" width="1.8984375" style="51" customWidth="1"/>
    <col min="1300" max="1300" width="2.5" style="51" customWidth="1"/>
    <col min="1301" max="1301" width="3" style="51" customWidth="1"/>
    <col min="1302" max="1303" width="2.5" style="51" customWidth="1"/>
    <col min="1304" max="1315" width="2.8984375" style="51" customWidth="1"/>
    <col min="1316" max="1316" width="2.09765625" style="51" customWidth="1"/>
    <col min="1317" max="1317" width="1.8984375" style="51" customWidth="1"/>
    <col min="1318" max="1318" width="2.5" style="51" customWidth="1"/>
    <col min="1319" max="1319" width="3" style="51" customWidth="1"/>
    <col min="1320" max="1321" width="2.5" style="51" customWidth="1"/>
    <col min="1322" max="1333" width="2.8984375" style="51" customWidth="1"/>
    <col min="1334" max="1334" width="9.09765625" style="51" customWidth="1"/>
    <col min="1335" max="1335" width="13.5" style="51" bestFit="1" customWidth="1"/>
    <col min="1336" max="1336" width="12.19921875" style="51" bestFit="1" customWidth="1"/>
    <col min="1337" max="1337" width="10.69921875" style="51" bestFit="1" customWidth="1"/>
    <col min="1338" max="1338" width="9.69921875" style="51" bestFit="1" customWidth="1"/>
    <col min="1339" max="1339" width="8.8984375" style="51" customWidth="1"/>
    <col min="1340" max="1340" width="7.19921875" style="51" bestFit="1" customWidth="1"/>
    <col min="1341" max="1341" width="6.3984375" style="51" bestFit="1" customWidth="1"/>
    <col min="1342" max="1342" width="5.3984375" style="51" bestFit="1" customWidth="1"/>
    <col min="1343" max="1343" width="4.09765625" style="51" bestFit="1" customWidth="1"/>
    <col min="1344" max="1344" width="3.09765625" style="51" bestFit="1" customWidth="1"/>
    <col min="1345" max="1345" width="2.19921875" style="51" bestFit="1" customWidth="1"/>
    <col min="1346" max="1346" width="11.8984375" style="51" bestFit="1" customWidth="1"/>
    <col min="1347" max="1347" width="6.3984375" style="51" customWidth="1"/>
    <col min="1348" max="1536" width="9" style="51"/>
    <col min="1537" max="1537" width="1.69921875" style="51" customWidth="1"/>
    <col min="1538" max="1538" width="2.5" style="51" customWidth="1"/>
    <col min="1539" max="1539" width="3" style="51" customWidth="1"/>
    <col min="1540" max="1543" width="2.5" style="51" customWidth="1"/>
    <col min="1544" max="1553" width="2.8984375" style="51" customWidth="1"/>
    <col min="1554" max="1555" width="1.8984375" style="51" customWidth="1"/>
    <col min="1556" max="1556" width="2.5" style="51" customWidth="1"/>
    <col min="1557" max="1557" width="3" style="51" customWidth="1"/>
    <col min="1558" max="1559" width="2.5" style="51" customWidth="1"/>
    <col min="1560" max="1571" width="2.8984375" style="51" customWidth="1"/>
    <col min="1572" max="1572" width="2.09765625" style="51" customWidth="1"/>
    <col min="1573" max="1573" width="1.8984375" style="51" customWidth="1"/>
    <col min="1574" max="1574" width="2.5" style="51" customWidth="1"/>
    <col min="1575" max="1575" width="3" style="51" customWidth="1"/>
    <col min="1576" max="1577" width="2.5" style="51" customWidth="1"/>
    <col min="1578" max="1589" width="2.8984375" style="51" customWidth="1"/>
    <col min="1590" max="1590" width="9.09765625" style="51" customWidth="1"/>
    <col min="1591" max="1591" width="13.5" style="51" bestFit="1" customWidth="1"/>
    <col min="1592" max="1592" width="12.19921875" style="51" bestFit="1" customWidth="1"/>
    <col min="1593" max="1593" width="10.69921875" style="51" bestFit="1" customWidth="1"/>
    <col min="1594" max="1594" width="9.69921875" style="51" bestFit="1" customWidth="1"/>
    <col min="1595" max="1595" width="8.8984375" style="51" customWidth="1"/>
    <col min="1596" max="1596" width="7.19921875" style="51" bestFit="1" customWidth="1"/>
    <col min="1597" max="1597" width="6.3984375" style="51" bestFit="1" customWidth="1"/>
    <col min="1598" max="1598" width="5.3984375" style="51" bestFit="1" customWidth="1"/>
    <col min="1599" max="1599" width="4.09765625" style="51" bestFit="1" customWidth="1"/>
    <col min="1600" max="1600" width="3.09765625" style="51" bestFit="1" customWidth="1"/>
    <col min="1601" max="1601" width="2.19921875" style="51" bestFit="1" customWidth="1"/>
    <col min="1602" max="1602" width="11.8984375" style="51" bestFit="1" customWidth="1"/>
    <col min="1603" max="1603" width="6.3984375" style="51" customWidth="1"/>
    <col min="1604" max="1792" width="9" style="51"/>
    <col min="1793" max="1793" width="1.69921875" style="51" customWidth="1"/>
    <col min="1794" max="1794" width="2.5" style="51" customWidth="1"/>
    <col min="1795" max="1795" width="3" style="51" customWidth="1"/>
    <col min="1796" max="1799" width="2.5" style="51" customWidth="1"/>
    <col min="1800" max="1809" width="2.8984375" style="51" customWidth="1"/>
    <col min="1810" max="1811" width="1.8984375" style="51" customWidth="1"/>
    <col min="1812" max="1812" width="2.5" style="51" customWidth="1"/>
    <col min="1813" max="1813" width="3" style="51" customWidth="1"/>
    <col min="1814" max="1815" width="2.5" style="51" customWidth="1"/>
    <col min="1816" max="1827" width="2.8984375" style="51" customWidth="1"/>
    <col min="1828" max="1828" width="2.09765625" style="51" customWidth="1"/>
    <col min="1829" max="1829" width="1.8984375" style="51" customWidth="1"/>
    <col min="1830" max="1830" width="2.5" style="51" customWidth="1"/>
    <col min="1831" max="1831" width="3" style="51" customWidth="1"/>
    <col min="1832" max="1833" width="2.5" style="51" customWidth="1"/>
    <col min="1834" max="1845" width="2.8984375" style="51" customWidth="1"/>
    <col min="1846" max="1846" width="9.09765625" style="51" customWidth="1"/>
    <col min="1847" max="1847" width="13.5" style="51" bestFit="1" customWidth="1"/>
    <col min="1848" max="1848" width="12.19921875" style="51" bestFit="1" customWidth="1"/>
    <col min="1849" max="1849" width="10.69921875" style="51" bestFit="1" customWidth="1"/>
    <col min="1850" max="1850" width="9.69921875" style="51" bestFit="1" customWidth="1"/>
    <col min="1851" max="1851" width="8.8984375" style="51" customWidth="1"/>
    <col min="1852" max="1852" width="7.19921875" style="51" bestFit="1" customWidth="1"/>
    <col min="1853" max="1853" width="6.3984375" style="51" bestFit="1" customWidth="1"/>
    <col min="1854" max="1854" width="5.3984375" style="51" bestFit="1" customWidth="1"/>
    <col min="1855" max="1855" width="4.09765625" style="51" bestFit="1" customWidth="1"/>
    <col min="1856" max="1856" width="3.09765625" style="51" bestFit="1" customWidth="1"/>
    <col min="1857" max="1857" width="2.19921875" style="51" bestFit="1" customWidth="1"/>
    <col min="1858" max="1858" width="11.8984375" style="51" bestFit="1" customWidth="1"/>
    <col min="1859" max="1859" width="6.3984375" style="51" customWidth="1"/>
    <col min="1860" max="2048" width="9" style="51"/>
    <col min="2049" max="2049" width="1.69921875" style="51" customWidth="1"/>
    <col min="2050" max="2050" width="2.5" style="51" customWidth="1"/>
    <col min="2051" max="2051" width="3" style="51" customWidth="1"/>
    <col min="2052" max="2055" width="2.5" style="51" customWidth="1"/>
    <col min="2056" max="2065" width="2.8984375" style="51" customWidth="1"/>
    <col min="2066" max="2067" width="1.8984375" style="51" customWidth="1"/>
    <col min="2068" max="2068" width="2.5" style="51" customWidth="1"/>
    <col min="2069" max="2069" width="3" style="51" customWidth="1"/>
    <col min="2070" max="2071" width="2.5" style="51" customWidth="1"/>
    <col min="2072" max="2083" width="2.8984375" style="51" customWidth="1"/>
    <col min="2084" max="2084" width="2.09765625" style="51" customWidth="1"/>
    <col min="2085" max="2085" width="1.8984375" style="51" customWidth="1"/>
    <col min="2086" max="2086" width="2.5" style="51" customWidth="1"/>
    <col min="2087" max="2087" width="3" style="51" customWidth="1"/>
    <col min="2088" max="2089" width="2.5" style="51" customWidth="1"/>
    <col min="2090" max="2101" width="2.8984375" style="51" customWidth="1"/>
    <col min="2102" max="2102" width="9.09765625" style="51" customWidth="1"/>
    <col min="2103" max="2103" width="13.5" style="51" bestFit="1" customWidth="1"/>
    <col min="2104" max="2104" width="12.19921875" style="51" bestFit="1" customWidth="1"/>
    <col min="2105" max="2105" width="10.69921875" style="51" bestFit="1" customWidth="1"/>
    <col min="2106" max="2106" width="9.69921875" style="51" bestFit="1" customWidth="1"/>
    <col min="2107" max="2107" width="8.8984375" style="51" customWidth="1"/>
    <col min="2108" max="2108" width="7.19921875" style="51" bestFit="1" customWidth="1"/>
    <col min="2109" max="2109" width="6.3984375" style="51" bestFit="1" customWidth="1"/>
    <col min="2110" max="2110" width="5.3984375" style="51" bestFit="1" customWidth="1"/>
    <col min="2111" max="2111" width="4.09765625" style="51" bestFit="1" customWidth="1"/>
    <col min="2112" max="2112" width="3.09765625" style="51" bestFit="1" customWidth="1"/>
    <col min="2113" max="2113" width="2.19921875" style="51" bestFit="1" customWidth="1"/>
    <col min="2114" max="2114" width="11.8984375" style="51" bestFit="1" customWidth="1"/>
    <col min="2115" max="2115" width="6.3984375" style="51" customWidth="1"/>
    <col min="2116" max="2304" width="9" style="51"/>
    <col min="2305" max="2305" width="1.69921875" style="51" customWidth="1"/>
    <col min="2306" max="2306" width="2.5" style="51" customWidth="1"/>
    <col min="2307" max="2307" width="3" style="51" customWidth="1"/>
    <col min="2308" max="2311" width="2.5" style="51" customWidth="1"/>
    <col min="2312" max="2321" width="2.8984375" style="51" customWidth="1"/>
    <col min="2322" max="2323" width="1.8984375" style="51" customWidth="1"/>
    <col min="2324" max="2324" width="2.5" style="51" customWidth="1"/>
    <col min="2325" max="2325" width="3" style="51" customWidth="1"/>
    <col min="2326" max="2327" width="2.5" style="51" customWidth="1"/>
    <col min="2328" max="2339" width="2.8984375" style="51" customWidth="1"/>
    <col min="2340" max="2340" width="2.09765625" style="51" customWidth="1"/>
    <col min="2341" max="2341" width="1.8984375" style="51" customWidth="1"/>
    <col min="2342" max="2342" width="2.5" style="51" customWidth="1"/>
    <col min="2343" max="2343" width="3" style="51" customWidth="1"/>
    <col min="2344" max="2345" width="2.5" style="51" customWidth="1"/>
    <col min="2346" max="2357" width="2.8984375" style="51" customWidth="1"/>
    <col min="2358" max="2358" width="9.09765625" style="51" customWidth="1"/>
    <col min="2359" max="2359" width="13.5" style="51" bestFit="1" customWidth="1"/>
    <col min="2360" max="2360" width="12.19921875" style="51" bestFit="1" customWidth="1"/>
    <col min="2361" max="2361" width="10.69921875" style="51" bestFit="1" customWidth="1"/>
    <col min="2362" max="2362" width="9.69921875" style="51" bestFit="1" customWidth="1"/>
    <col min="2363" max="2363" width="8.8984375" style="51" customWidth="1"/>
    <col min="2364" max="2364" width="7.19921875" style="51" bestFit="1" customWidth="1"/>
    <col min="2365" max="2365" width="6.3984375" style="51" bestFit="1" customWidth="1"/>
    <col min="2366" max="2366" width="5.3984375" style="51" bestFit="1" customWidth="1"/>
    <col min="2367" max="2367" width="4.09765625" style="51" bestFit="1" customWidth="1"/>
    <col min="2368" max="2368" width="3.09765625" style="51" bestFit="1" customWidth="1"/>
    <col min="2369" max="2369" width="2.19921875" style="51" bestFit="1" customWidth="1"/>
    <col min="2370" max="2370" width="11.8984375" style="51" bestFit="1" customWidth="1"/>
    <col min="2371" max="2371" width="6.3984375" style="51" customWidth="1"/>
    <col min="2372" max="2560" width="9" style="51"/>
    <col min="2561" max="2561" width="1.69921875" style="51" customWidth="1"/>
    <col min="2562" max="2562" width="2.5" style="51" customWidth="1"/>
    <col min="2563" max="2563" width="3" style="51" customWidth="1"/>
    <col min="2564" max="2567" width="2.5" style="51" customWidth="1"/>
    <col min="2568" max="2577" width="2.8984375" style="51" customWidth="1"/>
    <col min="2578" max="2579" width="1.8984375" style="51" customWidth="1"/>
    <col min="2580" max="2580" width="2.5" style="51" customWidth="1"/>
    <col min="2581" max="2581" width="3" style="51" customWidth="1"/>
    <col min="2582" max="2583" width="2.5" style="51" customWidth="1"/>
    <col min="2584" max="2595" width="2.8984375" style="51" customWidth="1"/>
    <col min="2596" max="2596" width="2.09765625" style="51" customWidth="1"/>
    <col min="2597" max="2597" width="1.8984375" style="51" customWidth="1"/>
    <col min="2598" max="2598" width="2.5" style="51" customWidth="1"/>
    <col min="2599" max="2599" width="3" style="51" customWidth="1"/>
    <col min="2600" max="2601" width="2.5" style="51" customWidth="1"/>
    <col min="2602" max="2613" width="2.8984375" style="51" customWidth="1"/>
    <col min="2614" max="2614" width="9.09765625" style="51" customWidth="1"/>
    <col min="2615" max="2615" width="13.5" style="51" bestFit="1" customWidth="1"/>
    <col min="2616" max="2616" width="12.19921875" style="51" bestFit="1" customWidth="1"/>
    <col min="2617" max="2617" width="10.69921875" style="51" bestFit="1" customWidth="1"/>
    <col min="2618" max="2618" width="9.69921875" style="51" bestFit="1" customWidth="1"/>
    <col min="2619" max="2619" width="8.8984375" style="51" customWidth="1"/>
    <col min="2620" max="2620" width="7.19921875" style="51" bestFit="1" customWidth="1"/>
    <col min="2621" max="2621" width="6.3984375" style="51" bestFit="1" customWidth="1"/>
    <col min="2622" max="2622" width="5.3984375" style="51" bestFit="1" customWidth="1"/>
    <col min="2623" max="2623" width="4.09765625" style="51" bestFit="1" customWidth="1"/>
    <col min="2624" max="2624" width="3.09765625" style="51" bestFit="1" customWidth="1"/>
    <col min="2625" max="2625" width="2.19921875" style="51" bestFit="1" customWidth="1"/>
    <col min="2626" max="2626" width="11.8984375" style="51" bestFit="1" customWidth="1"/>
    <col min="2627" max="2627" width="6.3984375" style="51" customWidth="1"/>
    <col min="2628" max="2816" width="9" style="51"/>
    <col min="2817" max="2817" width="1.69921875" style="51" customWidth="1"/>
    <col min="2818" max="2818" width="2.5" style="51" customWidth="1"/>
    <col min="2819" max="2819" width="3" style="51" customWidth="1"/>
    <col min="2820" max="2823" width="2.5" style="51" customWidth="1"/>
    <col min="2824" max="2833" width="2.8984375" style="51" customWidth="1"/>
    <col min="2834" max="2835" width="1.8984375" style="51" customWidth="1"/>
    <col min="2836" max="2836" width="2.5" style="51" customWidth="1"/>
    <col min="2837" max="2837" width="3" style="51" customWidth="1"/>
    <col min="2838" max="2839" width="2.5" style="51" customWidth="1"/>
    <col min="2840" max="2851" width="2.8984375" style="51" customWidth="1"/>
    <col min="2852" max="2852" width="2.09765625" style="51" customWidth="1"/>
    <col min="2853" max="2853" width="1.8984375" style="51" customWidth="1"/>
    <col min="2854" max="2854" width="2.5" style="51" customWidth="1"/>
    <col min="2855" max="2855" width="3" style="51" customWidth="1"/>
    <col min="2856" max="2857" width="2.5" style="51" customWidth="1"/>
    <col min="2858" max="2869" width="2.8984375" style="51" customWidth="1"/>
    <col min="2870" max="2870" width="9.09765625" style="51" customWidth="1"/>
    <col min="2871" max="2871" width="13.5" style="51" bestFit="1" customWidth="1"/>
    <col min="2872" max="2872" width="12.19921875" style="51" bestFit="1" customWidth="1"/>
    <col min="2873" max="2873" width="10.69921875" style="51" bestFit="1" customWidth="1"/>
    <col min="2874" max="2874" width="9.69921875" style="51" bestFit="1" customWidth="1"/>
    <col min="2875" max="2875" width="8.8984375" style="51" customWidth="1"/>
    <col min="2876" max="2876" width="7.19921875" style="51" bestFit="1" customWidth="1"/>
    <col min="2877" max="2877" width="6.3984375" style="51" bestFit="1" customWidth="1"/>
    <col min="2878" max="2878" width="5.3984375" style="51" bestFit="1" customWidth="1"/>
    <col min="2879" max="2879" width="4.09765625" style="51" bestFit="1" customWidth="1"/>
    <col min="2880" max="2880" width="3.09765625" style="51" bestFit="1" customWidth="1"/>
    <col min="2881" max="2881" width="2.19921875" style="51" bestFit="1" customWidth="1"/>
    <col min="2882" max="2882" width="11.8984375" style="51" bestFit="1" customWidth="1"/>
    <col min="2883" max="2883" width="6.3984375" style="51" customWidth="1"/>
    <col min="2884" max="3072" width="9" style="51"/>
    <col min="3073" max="3073" width="1.69921875" style="51" customWidth="1"/>
    <col min="3074" max="3074" width="2.5" style="51" customWidth="1"/>
    <col min="3075" max="3075" width="3" style="51" customWidth="1"/>
    <col min="3076" max="3079" width="2.5" style="51" customWidth="1"/>
    <col min="3080" max="3089" width="2.8984375" style="51" customWidth="1"/>
    <col min="3090" max="3091" width="1.8984375" style="51" customWidth="1"/>
    <col min="3092" max="3092" width="2.5" style="51" customWidth="1"/>
    <col min="3093" max="3093" width="3" style="51" customWidth="1"/>
    <col min="3094" max="3095" width="2.5" style="51" customWidth="1"/>
    <col min="3096" max="3107" width="2.8984375" style="51" customWidth="1"/>
    <col min="3108" max="3108" width="2.09765625" style="51" customWidth="1"/>
    <col min="3109" max="3109" width="1.8984375" style="51" customWidth="1"/>
    <col min="3110" max="3110" width="2.5" style="51" customWidth="1"/>
    <col min="3111" max="3111" width="3" style="51" customWidth="1"/>
    <col min="3112" max="3113" width="2.5" style="51" customWidth="1"/>
    <col min="3114" max="3125" width="2.8984375" style="51" customWidth="1"/>
    <col min="3126" max="3126" width="9.09765625" style="51" customWidth="1"/>
    <col min="3127" max="3127" width="13.5" style="51" bestFit="1" customWidth="1"/>
    <col min="3128" max="3128" width="12.19921875" style="51" bestFit="1" customWidth="1"/>
    <col min="3129" max="3129" width="10.69921875" style="51" bestFit="1" customWidth="1"/>
    <col min="3130" max="3130" width="9.69921875" style="51" bestFit="1" customWidth="1"/>
    <col min="3131" max="3131" width="8.8984375" style="51" customWidth="1"/>
    <col min="3132" max="3132" width="7.19921875" style="51" bestFit="1" customWidth="1"/>
    <col min="3133" max="3133" width="6.3984375" style="51" bestFit="1" customWidth="1"/>
    <col min="3134" max="3134" width="5.3984375" style="51" bestFit="1" customWidth="1"/>
    <col min="3135" max="3135" width="4.09765625" style="51" bestFit="1" customWidth="1"/>
    <col min="3136" max="3136" width="3.09765625" style="51" bestFit="1" customWidth="1"/>
    <col min="3137" max="3137" width="2.19921875" style="51" bestFit="1" customWidth="1"/>
    <col min="3138" max="3138" width="11.8984375" style="51" bestFit="1" customWidth="1"/>
    <col min="3139" max="3139" width="6.3984375" style="51" customWidth="1"/>
    <col min="3140" max="3328" width="9" style="51"/>
    <col min="3329" max="3329" width="1.69921875" style="51" customWidth="1"/>
    <col min="3330" max="3330" width="2.5" style="51" customWidth="1"/>
    <col min="3331" max="3331" width="3" style="51" customWidth="1"/>
    <col min="3332" max="3335" width="2.5" style="51" customWidth="1"/>
    <col min="3336" max="3345" width="2.8984375" style="51" customWidth="1"/>
    <col min="3346" max="3347" width="1.8984375" style="51" customWidth="1"/>
    <col min="3348" max="3348" width="2.5" style="51" customWidth="1"/>
    <col min="3349" max="3349" width="3" style="51" customWidth="1"/>
    <col min="3350" max="3351" width="2.5" style="51" customWidth="1"/>
    <col min="3352" max="3363" width="2.8984375" style="51" customWidth="1"/>
    <col min="3364" max="3364" width="2.09765625" style="51" customWidth="1"/>
    <col min="3365" max="3365" width="1.8984375" style="51" customWidth="1"/>
    <col min="3366" max="3366" width="2.5" style="51" customWidth="1"/>
    <col min="3367" max="3367" width="3" style="51" customWidth="1"/>
    <col min="3368" max="3369" width="2.5" style="51" customWidth="1"/>
    <col min="3370" max="3381" width="2.8984375" style="51" customWidth="1"/>
    <col min="3382" max="3382" width="9.09765625" style="51" customWidth="1"/>
    <col min="3383" max="3383" width="13.5" style="51" bestFit="1" customWidth="1"/>
    <col min="3384" max="3384" width="12.19921875" style="51" bestFit="1" customWidth="1"/>
    <col min="3385" max="3385" width="10.69921875" style="51" bestFit="1" customWidth="1"/>
    <col min="3386" max="3386" width="9.69921875" style="51" bestFit="1" customWidth="1"/>
    <col min="3387" max="3387" width="8.8984375" style="51" customWidth="1"/>
    <col min="3388" max="3388" width="7.19921875" style="51" bestFit="1" customWidth="1"/>
    <col min="3389" max="3389" width="6.3984375" style="51" bestFit="1" customWidth="1"/>
    <col min="3390" max="3390" width="5.3984375" style="51" bestFit="1" customWidth="1"/>
    <col min="3391" max="3391" width="4.09765625" style="51" bestFit="1" customWidth="1"/>
    <col min="3392" max="3392" width="3.09765625" style="51" bestFit="1" customWidth="1"/>
    <col min="3393" max="3393" width="2.19921875" style="51" bestFit="1" customWidth="1"/>
    <col min="3394" max="3394" width="11.8984375" style="51" bestFit="1" customWidth="1"/>
    <col min="3395" max="3395" width="6.3984375" style="51" customWidth="1"/>
    <col min="3396" max="3584" width="9" style="51"/>
    <col min="3585" max="3585" width="1.69921875" style="51" customWidth="1"/>
    <col min="3586" max="3586" width="2.5" style="51" customWidth="1"/>
    <col min="3587" max="3587" width="3" style="51" customWidth="1"/>
    <col min="3588" max="3591" width="2.5" style="51" customWidth="1"/>
    <col min="3592" max="3601" width="2.8984375" style="51" customWidth="1"/>
    <col min="3602" max="3603" width="1.8984375" style="51" customWidth="1"/>
    <col min="3604" max="3604" width="2.5" style="51" customWidth="1"/>
    <col min="3605" max="3605" width="3" style="51" customWidth="1"/>
    <col min="3606" max="3607" width="2.5" style="51" customWidth="1"/>
    <col min="3608" max="3619" width="2.8984375" style="51" customWidth="1"/>
    <col min="3620" max="3620" width="2.09765625" style="51" customWidth="1"/>
    <col min="3621" max="3621" width="1.8984375" style="51" customWidth="1"/>
    <col min="3622" max="3622" width="2.5" style="51" customWidth="1"/>
    <col min="3623" max="3623" width="3" style="51" customWidth="1"/>
    <col min="3624" max="3625" width="2.5" style="51" customWidth="1"/>
    <col min="3626" max="3637" width="2.8984375" style="51" customWidth="1"/>
    <col min="3638" max="3638" width="9.09765625" style="51" customWidth="1"/>
    <col min="3639" max="3639" width="13.5" style="51" bestFit="1" customWidth="1"/>
    <col min="3640" max="3640" width="12.19921875" style="51" bestFit="1" customWidth="1"/>
    <col min="3641" max="3641" width="10.69921875" style="51" bestFit="1" customWidth="1"/>
    <col min="3642" max="3642" width="9.69921875" style="51" bestFit="1" customWidth="1"/>
    <col min="3643" max="3643" width="8.8984375" style="51" customWidth="1"/>
    <col min="3644" max="3644" width="7.19921875" style="51" bestFit="1" customWidth="1"/>
    <col min="3645" max="3645" width="6.3984375" style="51" bestFit="1" customWidth="1"/>
    <col min="3646" max="3646" width="5.3984375" style="51" bestFit="1" customWidth="1"/>
    <col min="3647" max="3647" width="4.09765625" style="51" bestFit="1" customWidth="1"/>
    <col min="3648" max="3648" width="3.09765625" style="51" bestFit="1" customWidth="1"/>
    <col min="3649" max="3649" width="2.19921875" style="51" bestFit="1" customWidth="1"/>
    <col min="3650" max="3650" width="11.8984375" style="51" bestFit="1" customWidth="1"/>
    <col min="3651" max="3651" width="6.3984375" style="51" customWidth="1"/>
    <col min="3652" max="3840" width="9" style="51"/>
    <col min="3841" max="3841" width="1.69921875" style="51" customWidth="1"/>
    <col min="3842" max="3842" width="2.5" style="51" customWidth="1"/>
    <col min="3843" max="3843" width="3" style="51" customWidth="1"/>
    <col min="3844" max="3847" width="2.5" style="51" customWidth="1"/>
    <col min="3848" max="3857" width="2.8984375" style="51" customWidth="1"/>
    <col min="3858" max="3859" width="1.8984375" style="51" customWidth="1"/>
    <col min="3860" max="3860" width="2.5" style="51" customWidth="1"/>
    <col min="3861" max="3861" width="3" style="51" customWidth="1"/>
    <col min="3862" max="3863" width="2.5" style="51" customWidth="1"/>
    <col min="3864" max="3875" width="2.8984375" style="51" customWidth="1"/>
    <col min="3876" max="3876" width="2.09765625" style="51" customWidth="1"/>
    <col min="3877" max="3877" width="1.8984375" style="51" customWidth="1"/>
    <col min="3878" max="3878" width="2.5" style="51" customWidth="1"/>
    <col min="3879" max="3879" width="3" style="51" customWidth="1"/>
    <col min="3880" max="3881" width="2.5" style="51" customWidth="1"/>
    <col min="3882" max="3893" width="2.8984375" style="51" customWidth="1"/>
    <col min="3894" max="3894" width="9.09765625" style="51" customWidth="1"/>
    <col min="3895" max="3895" width="13.5" style="51" bestFit="1" customWidth="1"/>
    <col min="3896" max="3896" width="12.19921875" style="51" bestFit="1" customWidth="1"/>
    <col min="3897" max="3897" width="10.69921875" style="51" bestFit="1" customWidth="1"/>
    <col min="3898" max="3898" width="9.69921875" style="51" bestFit="1" customWidth="1"/>
    <col min="3899" max="3899" width="8.8984375" style="51" customWidth="1"/>
    <col min="3900" max="3900" width="7.19921875" style="51" bestFit="1" customWidth="1"/>
    <col min="3901" max="3901" width="6.3984375" style="51" bestFit="1" customWidth="1"/>
    <col min="3902" max="3902" width="5.3984375" style="51" bestFit="1" customWidth="1"/>
    <col min="3903" max="3903" width="4.09765625" style="51" bestFit="1" customWidth="1"/>
    <col min="3904" max="3904" width="3.09765625" style="51" bestFit="1" customWidth="1"/>
    <col min="3905" max="3905" width="2.19921875" style="51" bestFit="1" customWidth="1"/>
    <col min="3906" max="3906" width="11.8984375" style="51" bestFit="1" customWidth="1"/>
    <col min="3907" max="3907" width="6.3984375" style="51" customWidth="1"/>
    <col min="3908" max="4096" width="9" style="51"/>
    <col min="4097" max="4097" width="1.69921875" style="51" customWidth="1"/>
    <col min="4098" max="4098" width="2.5" style="51" customWidth="1"/>
    <col min="4099" max="4099" width="3" style="51" customWidth="1"/>
    <col min="4100" max="4103" width="2.5" style="51" customWidth="1"/>
    <col min="4104" max="4113" width="2.8984375" style="51" customWidth="1"/>
    <col min="4114" max="4115" width="1.8984375" style="51" customWidth="1"/>
    <col min="4116" max="4116" width="2.5" style="51" customWidth="1"/>
    <col min="4117" max="4117" width="3" style="51" customWidth="1"/>
    <col min="4118" max="4119" width="2.5" style="51" customWidth="1"/>
    <col min="4120" max="4131" width="2.8984375" style="51" customWidth="1"/>
    <col min="4132" max="4132" width="2.09765625" style="51" customWidth="1"/>
    <col min="4133" max="4133" width="1.8984375" style="51" customWidth="1"/>
    <col min="4134" max="4134" width="2.5" style="51" customWidth="1"/>
    <col min="4135" max="4135" width="3" style="51" customWidth="1"/>
    <col min="4136" max="4137" width="2.5" style="51" customWidth="1"/>
    <col min="4138" max="4149" width="2.8984375" style="51" customWidth="1"/>
    <col min="4150" max="4150" width="9.09765625" style="51" customWidth="1"/>
    <col min="4151" max="4151" width="13.5" style="51" bestFit="1" customWidth="1"/>
    <col min="4152" max="4152" width="12.19921875" style="51" bestFit="1" customWidth="1"/>
    <col min="4153" max="4153" width="10.69921875" style="51" bestFit="1" customWidth="1"/>
    <col min="4154" max="4154" width="9.69921875" style="51" bestFit="1" customWidth="1"/>
    <col min="4155" max="4155" width="8.8984375" style="51" customWidth="1"/>
    <col min="4156" max="4156" width="7.19921875" style="51" bestFit="1" customWidth="1"/>
    <col min="4157" max="4157" width="6.3984375" style="51" bestFit="1" customWidth="1"/>
    <col min="4158" max="4158" width="5.3984375" style="51" bestFit="1" customWidth="1"/>
    <col min="4159" max="4159" width="4.09765625" style="51" bestFit="1" customWidth="1"/>
    <col min="4160" max="4160" width="3.09765625" style="51" bestFit="1" customWidth="1"/>
    <col min="4161" max="4161" width="2.19921875" style="51" bestFit="1" customWidth="1"/>
    <col min="4162" max="4162" width="11.8984375" style="51" bestFit="1" customWidth="1"/>
    <col min="4163" max="4163" width="6.3984375" style="51" customWidth="1"/>
    <col min="4164" max="4352" width="9" style="51"/>
    <col min="4353" max="4353" width="1.69921875" style="51" customWidth="1"/>
    <col min="4354" max="4354" width="2.5" style="51" customWidth="1"/>
    <col min="4355" max="4355" width="3" style="51" customWidth="1"/>
    <col min="4356" max="4359" width="2.5" style="51" customWidth="1"/>
    <col min="4360" max="4369" width="2.8984375" style="51" customWidth="1"/>
    <col min="4370" max="4371" width="1.8984375" style="51" customWidth="1"/>
    <col min="4372" max="4372" width="2.5" style="51" customWidth="1"/>
    <col min="4373" max="4373" width="3" style="51" customWidth="1"/>
    <col min="4374" max="4375" width="2.5" style="51" customWidth="1"/>
    <col min="4376" max="4387" width="2.8984375" style="51" customWidth="1"/>
    <col min="4388" max="4388" width="2.09765625" style="51" customWidth="1"/>
    <col min="4389" max="4389" width="1.8984375" style="51" customWidth="1"/>
    <col min="4390" max="4390" width="2.5" style="51" customWidth="1"/>
    <col min="4391" max="4391" width="3" style="51" customWidth="1"/>
    <col min="4392" max="4393" width="2.5" style="51" customWidth="1"/>
    <col min="4394" max="4405" width="2.8984375" style="51" customWidth="1"/>
    <col min="4406" max="4406" width="9.09765625" style="51" customWidth="1"/>
    <col min="4407" max="4407" width="13.5" style="51" bestFit="1" customWidth="1"/>
    <col min="4408" max="4408" width="12.19921875" style="51" bestFit="1" customWidth="1"/>
    <col min="4409" max="4409" width="10.69921875" style="51" bestFit="1" customWidth="1"/>
    <col min="4410" max="4410" width="9.69921875" style="51" bestFit="1" customWidth="1"/>
    <col min="4411" max="4411" width="8.8984375" style="51" customWidth="1"/>
    <col min="4412" max="4412" width="7.19921875" style="51" bestFit="1" customWidth="1"/>
    <col min="4413" max="4413" width="6.3984375" style="51" bestFit="1" customWidth="1"/>
    <col min="4414" max="4414" width="5.3984375" style="51" bestFit="1" customWidth="1"/>
    <col min="4415" max="4415" width="4.09765625" style="51" bestFit="1" customWidth="1"/>
    <col min="4416" max="4416" width="3.09765625" style="51" bestFit="1" customWidth="1"/>
    <col min="4417" max="4417" width="2.19921875" style="51" bestFit="1" customWidth="1"/>
    <col min="4418" max="4418" width="11.8984375" style="51" bestFit="1" customWidth="1"/>
    <col min="4419" max="4419" width="6.3984375" style="51" customWidth="1"/>
    <col min="4420" max="4608" width="9" style="51"/>
    <col min="4609" max="4609" width="1.69921875" style="51" customWidth="1"/>
    <col min="4610" max="4610" width="2.5" style="51" customWidth="1"/>
    <col min="4611" max="4611" width="3" style="51" customWidth="1"/>
    <col min="4612" max="4615" width="2.5" style="51" customWidth="1"/>
    <col min="4616" max="4625" width="2.8984375" style="51" customWidth="1"/>
    <col min="4626" max="4627" width="1.8984375" style="51" customWidth="1"/>
    <col min="4628" max="4628" width="2.5" style="51" customWidth="1"/>
    <col min="4629" max="4629" width="3" style="51" customWidth="1"/>
    <col min="4630" max="4631" width="2.5" style="51" customWidth="1"/>
    <col min="4632" max="4643" width="2.8984375" style="51" customWidth="1"/>
    <col min="4644" max="4644" width="2.09765625" style="51" customWidth="1"/>
    <col min="4645" max="4645" width="1.8984375" style="51" customWidth="1"/>
    <col min="4646" max="4646" width="2.5" style="51" customWidth="1"/>
    <col min="4647" max="4647" width="3" style="51" customWidth="1"/>
    <col min="4648" max="4649" width="2.5" style="51" customWidth="1"/>
    <col min="4650" max="4661" width="2.8984375" style="51" customWidth="1"/>
    <col min="4662" max="4662" width="9.09765625" style="51" customWidth="1"/>
    <col min="4663" max="4663" width="13.5" style="51" bestFit="1" customWidth="1"/>
    <col min="4664" max="4664" width="12.19921875" style="51" bestFit="1" customWidth="1"/>
    <col min="4665" max="4665" width="10.69921875" style="51" bestFit="1" customWidth="1"/>
    <col min="4666" max="4666" width="9.69921875" style="51" bestFit="1" customWidth="1"/>
    <col min="4667" max="4667" width="8.8984375" style="51" customWidth="1"/>
    <col min="4668" max="4668" width="7.19921875" style="51" bestFit="1" customWidth="1"/>
    <col min="4669" max="4669" width="6.3984375" style="51" bestFit="1" customWidth="1"/>
    <col min="4670" max="4670" width="5.3984375" style="51" bestFit="1" customWidth="1"/>
    <col min="4671" max="4671" width="4.09765625" style="51" bestFit="1" customWidth="1"/>
    <col min="4672" max="4672" width="3.09765625" style="51" bestFit="1" customWidth="1"/>
    <col min="4673" max="4673" width="2.19921875" style="51" bestFit="1" customWidth="1"/>
    <col min="4674" max="4674" width="11.8984375" style="51" bestFit="1" customWidth="1"/>
    <col min="4675" max="4675" width="6.3984375" style="51" customWidth="1"/>
    <col min="4676" max="4864" width="9" style="51"/>
    <col min="4865" max="4865" width="1.69921875" style="51" customWidth="1"/>
    <col min="4866" max="4866" width="2.5" style="51" customWidth="1"/>
    <col min="4867" max="4867" width="3" style="51" customWidth="1"/>
    <col min="4868" max="4871" width="2.5" style="51" customWidth="1"/>
    <col min="4872" max="4881" width="2.8984375" style="51" customWidth="1"/>
    <col min="4882" max="4883" width="1.8984375" style="51" customWidth="1"/>
    <col min="4884" max="4884" width="2.5" style="51" customWidth="1"/>
    <col min="4885" max="4885" width="3" style="51" customWidth="1"/>
    <col min="4886" max="4887" width="2.5" style="51" customWidth="1"/>
    <col min="4888" max="4899" width="2.8984375" style="51" customWidth="1"/>
    <col min="4900" max="4900" width="2.09765625" style="51" customWidth="1"/>
    <col min="4901" max="4901" width="1.8984375" style="51" customWidth="1"/>
    <col min="4902" max="4902" width="2.5" style="51" customWidth="1"/>
    <col min="4903" max="4903" width="3" style="51" customWidth="1"/>
    <col min="4904" max="4905" width="2.5" style="51" customWidth="1"/>
    <col min="4906" max="4917" width="2.8984375" style="51" customWidth="1"/>
    <col min="4918" max="4918" width="9.09765625" style="51" customWidth="1"/>
    <col min="4919" max="4919" width="13.5" style="51" bestFit="1" customWidth="1"/>
    <col min="4920" max="4920" width="12.19921875" style="51" bestFit="1" customWidth="1"/>
    <col min="4921" max="4921" width="10.69921875" style="51" bestFit="1" customWidth="1"/>
    <col min="4922" max="4922" width="9.69921875" style="51" bestFit="1" customWidth="1"/>
    <col min="4923" max="4923" width="8.8984375" style="51" customWidth="1"/>
    <col min="4924" max="4924" width="7.19921875" style="51" bestFit="1" customWidth="1"/>
    <col min="4925" max="4925" width="6.3984375" style="51" bestFit="1" customWidth="1"/>
    <col min="4926" max="4926" width="5.3984375" style="51" bestFit="1" customWidth="1"/>
    <col min="4927" max="4927" width="4.09765625" style="51" bestFit="1" customWidth="1"/>
    <col min="4928" max="4928" width="3.09765625" style="51" bestFit="1" customWidth="1"/>
    <col min="4929" max="4929" width="2.19921875" style="51" bestFit="1" customWidth="1"/>
    <col min="4930" max="4930" width="11.8984375" style="51" bestFit="1" customWidth="1"/>
    <col min="4931" max="4931" width="6.3984375" style="51" customWidth="1"/>
    <col min="4932" max="5120" width="9" style="51"/>
    <col min="5121" max="5121" width="1.69921875" style="51" customWidth="1"/>
    <col min="5122" max="5122" width="2.5" style="51" customWidth="1"/>
    <col min="5123" max="5123" width="3" style="51" customWidth="1"/>
    <col min="5124" max="5127" width="2.5" style="51" customWidth="1"/>
    <col min="5128" max="5137" width="2.8984375" style="51" customWidth="1"/>
    <col min="5138" max="5139" width="1.8984375" style="51" customWidth="1"/>
    <col min="5140" max="5140" width="2.5" style="51" customWidth="1"/>
    <col min="5141" max="5141" width="3" style="51" customWidth="1"/>
    <col min="5142" max="5143" width="2.5" style="51" customWidth="1"/>
    <col min="5144" max="5155" width="2.8984375" style="51" customWidth="1"/>
    <col min="5156" max="5156" width="2.09765625" style="51" customWidth="1"/>
    <col min="5157" max="5157" width="1.8984375" style="51" customWidth="1"/>
    <col min="5158" max="5158" width="2.5" style="51" customWidth="1"/>
    <col min="5159" max="5159" width="3" style="51" customWidth="1"/>
    <col min="5160" max="5161" width="2.5" style="51" customWidth="1"/>
    <col min="5162" max="5173" width="2.8984375" style="51" customWidth="1"/>
    <col min="5174" max="5174" width="9.09765625" style="51" customWidth="1"/>
    <col min="5175" max="5175" width="13.5" style="51" bestFit="1" customWidth="1"/>
    <col min="5176" max="5176" width="12.19921875" style="51" bestFit="1" customWidth="1"/>
    <col min="5177" max="5177" width="10.69921875" style="51" bestFit="1" customWidth="1"/>
    <col min="5178" max="5178" width="9.69921875" style="51" bestFit="1" customWidth="1"/>
    <col min="5179" max="5179" width="8.8984375" style="51" customWidth="1"/>
    <col min="5180" max="5180" width="7.19921875" style="51" bestFit="1" customWidth="1"/>
    <col min="5181" max="5181" width="6.3984375" style="51" bestFit="1" customWidth="1"/>
    <col min="5182" max="5182" width="5.3984375" style="51" bestFit="1" customWidth="1"/>
    <col min="5183" max="5183" width="4.09765625" style="51" bestFit="1" customWidth="1"/>
    <col min="5184" max="5184" width="3.09765625" style="51" bestFit="1" customWidth="1"/>
    <col min="5185" max="5185" width="2.19921875" style="51" bestFit="1" customWidth="1"/>
    <col min="5186" max="5186" width="11.8984375" style="51" bestFit="1" customWidth="1"/>
    <col min="5187" max="5187" width="6.3984375" style="51" customWidth="1"/>
    <col min="5188" max="5376" width="9" style="51"/>
    <col min="5377" max="5377" width="1.69921875" style="51" customWidth="1"/>
    <col min="5378" max="5378" width="2.5" style="51" customWidth="1"/>
    <col min="5379" max="5379" width="3" style="51" customWidth="1"/>
    <col min="5380" max="5383" width="2.5" style="51" customWidth="1"/>
    <col min="5384" max="5393" width="2.8984375" style="51" customWidth="1"/>
    <col min="5394" max="5395" width="1.8984375" style="51" customWidth="1"/>
    <col min="5396" max="5396" width="2.5" style="51" customWidth="1"/>
    <col min="5397" max="5397" width="3" style="51" customWidth="1"/>
    <col min="5398" max="5399" width="2.5" style="51" customWidth="1"/>
    <col min="5400" max="5411" width="2.8984375" style="51" customWidth="1"/>
    <col min="5412" max="5412" width="2.09765625" style="51" customWidth="1"/>
    <col min="5413" max="5413" width="1.8984375" style="51" customWidth="1"/>
    <col min="5414" max="5414" width="2.5" style="51" customWidth="1"/>
    <col min="5415" max="5415" width="3" style="51" customWidth="1"/>
    <col min="5416" max="5417" width="2.5" style="51" customWidth="1"/>
    <col min="5418" max="5429" width="2.8984375" style="51" customWidth="1"/>
    <col min="5430" max="5430" width="9.09765625" style="51" customWidth="1"/>
    <col min="5431" max="5431" width="13.5" style="51" bestFit="1" customWidth="1"/>
    <col min="5432" max="5432" width="12.19921875" style="51" bestFit="1" customWidth="1"/>
    <col min="5433" max="5433" width="10.69921875" style="51" bestFit="1" customWidth="1"/>
    <col min="5434" max="5434" width="9.69921875" style="51" bestFit="1" customWidth="1"/>
    <col min="5435" max="5435" width="8.8984375" style="51" customWidth="1"/>
    <col min="5436" max="5436" width="7.19921875" style="51" bestFit="1" customWidth="1"/>
    <col min="5437" max="5437" width="6.3984375" style="51" bestFit="1" customWidth="1"/>
    <col min="5438" max="5438" width="5.3984375" style="51" bestFit="1" customWidth="1"/>
    <col min="5439" max="5439" width="4.09765625" style="51" bestFit="1" customWidth="1"/>
    <col min="5440" max="5440" width="3.09765625" style="51" bestFit="1" customWidth="1"/>
    <col min="5441" max="5441" width="2.19921875" style="51" bestFit="1" customWidth="1"/>
    <col min="5442" max="5442" width="11.8984375" style="51" bestFit="1" customWidth="1"/>
    <col min="5443" max="5443" width="6.3984375" style="51" customWidth="1"/>
    <col min="5444" max="5632" width="9" style="51"/>
    <col min="5633" max="5633" width="1.69921875" style="51" customWidth="1"/>
    <col min="5634" max="5634" width="2.5" style="51" customWidth="1"/>
    <col min="5635" max="5635" width="3" style="51" customWidth="1"/>
    <col min="5636" max="5639" width="2.5" style="51" customWidth="1"/>
    <col min="5640" max="5649" width="2.8984375" style="51" customWidth="1"/>
    <col min="5650" max="5651" width="1.8984375" style="51" customWidth="1"/>
    <col min="5652" max="5652" width="2.5" style="51" customWidth="1"/>
    <col min="5653" max="5653" width="3" style="51" customWidth="1"/>
    <col min="5654" max="5655" width="2.5" style="51" customWidth="1"/>
    <col min="5656" max="5667" width="2.8984375" style="51" customWidth="1"/>
    <col min="5668" max="5668" width="2.09765625" style="51" customWidth="1"/>
    <col min="5669" max="5669" width="1.8984375" style="51" customWidth="1"/>
    <col min="5670" max="5670" width="2.5" style="51" customWidth="1"/>
    <col min="5671" max="5671" width="3" style="51" customWidth="1"/>
    <col min="5672" max="5673" width="2.5" style="51" customWidth="1"/>
    <col min="5674" max="5685" width="2.8984375" style="51" customWidth="1"/>
    <col min="5686" max="5686" width="9.09765625" style="51" customWidth="1"/>
    <col min="5687" max="5687" width="13.5" style="51" bestFit="1" customWidth="1"/>
    <col min="5688" max="5688" width="12.19921875" style="51" bestFit="1" customWidth="1"/>
    <col min="5689" max="5689" width="10.69921875" style="51" bestFit="1" customWidth="1"/>
    <col min="5690" max="5690" width="9.69921875" style="51" bestFit="1" customWidth="1"/>
    <col min="5691" max="5691" width="8.8984375" style="51" customWidth="1"/>
    <col min="5692" max="5692" width="7.19921875" style="51" bestFit="1" customWidth="1"/>
    <col min="5693" max="5693" width="6.3984375" style="51" bestFit="1" customWidth="1"/>
    <col min="5694" max="5694" width="5.3984375" style="51" bestFit="1" customWidth="1"/>
    <col min="5695" max="5695" width="4.09765625" style="51" bestFit="1" customWidth="1"/>
    <col min="5696" max="5696" width="3.09765625" style="51" bestFit="1" customWidth="1"/>
    <col min="5697" max="5697" width="2.19921875" style="51" bestFit="1" customWidth="1"/>
    <col min="5698" max="5698" width="11.8984375" style="51" bestFit="1" customWidth="1"/>
    <col min="5699" max="5699" width="6.3984375" style="51" customWidth="1"/>
    <col min="5700" max="5888" width="9" style="51"/>
    <col min="5889" max="5889" width="1.69921875" style="51" customWidth="1"/>
    <col min="5890" max="5890" width="2.5" style="51" customWidth="1"/>
    <col min="5891" max="5891" width="3" style="51" customWidth="1"/>
    <col min="5892" max="5895" width="2.5" style="51" customWidth="1"/>
    <col min="5896" max="5905" width="2.8984375" style="51" customWidth="1"/>
    <col min="5906" max="5907" width="1.8984375" style="51" customWidth="1"/>
    <col min="5908" max="5908" width="2.5" style="51" customWidth="1"/>
    <col min="5909" max="5909" width="3" style="51" customWidth="1"/>
    <col min="5910" max="5911" width="2.5" style="51" customWidth="1"/>
    <col min="5912" max="5923" width="2.8984375" style="51" customWidth="1"/>
    <col min="5924" max="5924" width="2.09765625" style="51" customWidth="1"/>
    <col min="5925" max="5925" width="1.8984375" style="51" customWidth="1"/>
    <col min="5926" max="5926" width="2.5" style="51" customWidth="1"/>
    <col min="5927" max="5927" width="3" style="51" customWidth="1"/>
    <col min="5928" max="5929" width="2.5" style="51" customWidth="1"/>
    <col min="5930" max="5941" width="2.8984375" style="51" customWidth="1"/>
    <col min="5942" max="5942" width="9.09765625" style="51" customWidth="1"/>
    <col min="5943" max="5943" width="13.5" style="51" bestFit="1" customWidth="1"/>
    <col min="5944" max="5944" width="12.19921875" style="51" bestFit="1" customWidth="1"/>
    <col min="5945" max="5945" width="10.69921875" style="51" bestFit="1" customWidth="1"/>
    <col min="5946" max="5946" width="9.69921875" style="51" bestFit="1" customWidth="1"/>
    <col min="5947" max="5947" width="8.8984375" style="51" customWidth="1"/>
    <col min="5948" max="5948" width="7.19921875" style="51" bestFit="1" customWidth="1"/>
    <col min="5949" max="5949" width="6.3984375" style="51" bestFit="1" customWidth="1"/>
    <col min="5950" max="5950" width="5.3984375" style="51" bestFit="1" customWidth="1"/>
    <col min="5951" max="5951" width="4.09765625" style="51" bestFit="1" customWidth="1"/>
    <col min="5952" max="5952" width="3.09765625" style="51" bestFit="1" customWidth="1"/>
    <col min="5953" max="5953" width="2.19921875" style="51" bestFit="1" customWidth="1"/>
    <col min="5954" max="5954" width="11.8984375" style="51" bestFit="1" customWidth="1"/>
    <col min="5955" max="5955" width="6.3984375" style="51" customWidth="1"/>
    <col min="5956" max="6144" width="9" style="51"/>
    <col min="6145" max="6145" width="1.69921875" style="51" customWidth="1"/>
    <col min="6146" max="6146" width="2.5" style="51" customWidth="1"/>
    <col min="6147" max="6147" width="3" style="51" customWidth="1"/>
    <col min="6148" max="6151" width="2.5" style="51" customWidth="1"/>
    <col min="6152" max="6161" width="2.8984375" style="51" customWidth="1"/>
    <col min="6162" max="6163" width="1.8984375" style="51" customWidth="1"/>
    <col min="6164" max="6164" width="2.5" style="51" customWidth="1"/>
    <col min="6165" max="6165" width="3" style="51" customWidth="1"/>
    <col min="6166" max="6167" width="2.5" style="51" customWidth="1"/>
    <col min="6168" max="6179" width="2.8984375" style="51" customWidth="1"/>
    <col min="6180" max="6180" width="2.09765625" style="51" customWidth="1"/>
    <col min="6181" max="6181" width="1.8984375" style="51" customWidth="1"/>
    <col min="6182" max="6182" width="2.5" style="51" customWidth="1"/>
    <col min="6183" max="6183" width="3" style="51" customWidth="1"/>
    <col min="6184" max="6185" width="2.5" style="51" customWidth="1"/>
    <col min="6186" max="6197" width="2.8984375" style="51" customWidth="1"/>
    <col min="6198" max="6198" width="9.09765625" style="51" customWidth="1"/>
    <col min="6199" max="6199" width="13.5" style="51" bestFit="1" customWidth="1"/>
    <col min="6200" max="6200" width="12.19921875" style="51" bestFit="1" customWidth="1"/>
    <col min="6201" max="6201" width="10.69921875" style="51" bestFit="1" customWidth="1"/>
    <col min="6202" max="6202" width="9.69921875" style="51" bestFit="1" customWidth="1"/>
    <col min="6203" max="6203" width="8.8984375" style="51" customWidth="1"/>
    <col min="6204" max="6204" width="7.19921875" style="51" bestFit="1" customWidth="1"/>
    <col min="6205" max="6205" width="6.3984375" style="51" bestFit="1" customWidth="1"/>
    <col min="6206" max="6206" width="5.3984375" style="51" bestFit="1" customWidth="1"/>
    <col min="6207" max="6207" width="4.09765625" style="51" bestFit="1" customWidth="1"/>
    <col min="6208" max="6208" width="3.09765625" style="51" bestFit="1" customWidth="1"/>
    <col min="6209" max="6209" width="2.19921875" style="51" bestFit="1" customWidth="1"/>
    <col min="6210" max="6210" width="11.8984375" style="51" bestFit="1" customWidth="1"/>
    <col min="6211" max="6211" width="6.3984375" style="51" customWidth="1"/>
    <col min="6212" max="6400" width="9" style="51"/>
    <col min="6401" max="6401" width="1.69921875" style="51" customWidth="1"/>
    <col min="6402" max="6402" width="2.5" style="51" customWidth="1"/>
    <col min="6403" max="6403" width="3" style="51" customWidth="1"/>
    <col min="6404" max="6407" width="2.5" style="51" customWidth="1"/>
    <col min="6408" max="6417" width="2.8984375" style="51" customWidth="1"/>
    <col min="6418" max="6419" width="1.8984375" style="51" customWidth="1"/>
    <col min="6420" max="6420" width="2.5" style="51" customWidth="1"/>
    <col min="6421" max="6421" width="3" style="51" customWidth="1"/>
    <col min="6422" max="6423" width="2.5" style="51" customWidth="1"/>
    <col min="6424" max="6435" width="2.8984375" style="51" customWidth="1"/>
    <col min="6436" max="6436" width="2.09765625" style="51" customWidth="1"/>
    <col min="6437" max="6437" width="1.8984375" style="51" customWidth="1"/>
    <col min="6438" max="6438" width="2.5" style="51" customWidth="1"/>
    <col min="6439" max="6439" width="3" style="51" customWidth="1"/>
    <col min="6440" max="6441" width="2.5" style="51" customWidth="1"/>
    <col min="6442" max="6453" width="2.8984375" style="51" customWidth="1"/>
    <col min="6454" max="6454" width="9.09765625" style="51" customWidth="1"/>
    <col min="6455" max="6455" width="13.5" style="51" bestFit="1" customWidth="1"/>
    <col min="6456" max="6456" width="12.19921875" style="51" bestFit="1" customWidth="1"/>
    <col min="6457" max="6457" width="10.69921875" style="51" bestFit="1" customWidth="1"/>
    <col min="6458" max="6458" width="9.69921875" style="51" bestFit="1" customWidth="1"/>
    <col min="6459" max="6459" width="8.8984375" style="51" customWidth="1"/>
    <col min="6460" max="6460" width="7.19921875" style="51" bestFit="1" customWidth="1"/>
    <col min="6461" max="6461" width="6.3984375" style="51" bestFit="1" customWidth="1"/>
    <col min="6462" max="6462" width="5.3984375" style="51" bestFit="1" customWidth="1"/>
    <col min="6463" max="6463" width="4.09765625" style="51" bestFit="1" customWidth="1"/>
    <col min="6464" max="6464" width="3.09765625" style="51" bestFit="1" customWidth="1"/>
    <col min="6465" max="6465" width="2.19921875" style="51" bestFit="1" customWidth="1"/>
    <col min="6466" max="6466" width="11.8984375" style="51" bestFit="1" customWidth="1"/>
    <col min="6467" max="6467" width="6.3984375" style="51" customWidth="1"/>
    <col min="6468" max="6656" width="9" style="51"/>
    <col min="6657" max="6657" width="1.69921875" style="51" customWidth="1"/>
    <col min="6658" max="6658" width="2.5" style="51" customWidth="1"/>
    <col min="6659" max="6659" width="3" style="51" customWidth="1"/>
    <col min="6660" max="6663" width="2.5" style="51" customWidth="1"/>
    <col min="6664" max="6673" width="2.8984375" style="51" customWidth="1"/>
    <col min="6674" max="6675" width="1.8984375" style="51" customWidth="1"/>
    <col min="6676" max="6676" width="2.5" style="51" customWidth="1"/>
    <col min="6677" max="6677" width="3" style="51" customWidth="1"/>
    <col min="6678" max="6679" width="2.5" style="51" customWidth="1"/>
    <col min="6680" max="6691" width="2.8984375" style="51" customWidth="1"/>
    <col min="6692" max="6692" width="2.09765625" style="51" customWidth="1"/>
    <col min="6693" max="6693" width="1.8984375" style="51" customWidth="1"/>
    <col min="6694" max="6694" width="2.5" style="51" customWidth="1"/>
    <col min="6695" max="6695" width="3" style="51" customWidth="1"/>
    <col min="6696" max="6697" width="2.5" style="51" customWidth="1"/>
    <col min="6698" max="6709" width="2.8984375" style="51" customWidth="1"/>
    <col min="6710" max="6710" width="9.09765625" style="51" customWidth="1"/>
    <col min="6711" max="6711" width="13.5" style="51" bestFit="1" customWidth="1"/>
    <col min="6712" max="6712" width="12.19921875" style="51" bestFit="1" customWidth="1"/>
    <col min="6713" max="6713" width="10.69921875" style="51" bestFit="1" customWidth="1"/>
    <col min="6714" max="6714" width="9.69921875" style="51" bestFit="1" customWidth="1"/>
    <col min="6715" max="6715" width="8.8984375" style="51" customWidth="1"/>
    <col min="6716" max="6716" width="7.19921875" style="51" bestFit="1" customWidth="1"/>
    <col min="6717" max="6717" width="6.3984375" style="51" bestFit="1" customWidth="1"/>
    <col min="6718" max="6718" width="5.3984375" style="51" bestFit="1" customWidth="1"/>
    <col min="6719" max="6719" width="4.09765625" style="51" bestFit="1" customWidth="1"/>
    <col min="6720" max="6720" width="3.09765625" style="51" bestFit="1" customWidth="1"/>
    <col min="6721" max="6721" width="2.19921875" style="51" bestFit="1" customWidth="1"/>
    <col min="6722" max="6722" width="11.8984375" style="51" bestFit="1" customWidth="1"/>
    <col min="6723" max="6723" width="6.3984375" style="51" customWidth="1"/>
    <col min="6724" max="6912" width="9" style="51"/>
    <col min="6913" max="6913" width="1.69921875" style="51" customWidth="1"/>
    <col min="6914" max="6914" width="2.5" style="51" customWidth="1"/>
    <col min="6915" max="6915" width="3" style="51" customWidth="1"/>
    <col min="6916" max="6919" width="2.5" style="51" customWidth="1"/>
    <col min="6920" max="6929" width="2.8984375" style="51" customWidth="1"/>
    <col min="6930" max="6931" width="1.8984375" style="51" customWidth="1"/>
    <col min="6932" max="6932" width="2.5" style="51" customWidth="1"/>
    <col min="6933" max="6933" width="3" style="51" customWidth="1"/>
    <col min="6934" max="6935" width="2.5" style="51" customWidth="1"/>
    <col min="6936" max="6947" width="2.8984375" style="51" customWidth="1"/>
    <col min="6948" max="6948" width="2.09765625" style="51" customWidth="1"/>
    <col min="6949" max="6949" width="1.8984375" style="51" customWidth="1"/>
    <col min="6950" max="6950" width="2.5" style="51" customWidth="1"/>
    <col min="6951" max="6951" width="3" style="51" customWidth="1"/>
    <col min="6952" max="6953" width="2.5" style="51" customWidth="1"/>
    <col min="6954" max="6965" width="2.8984375" style="51" customWidth="1"/>
    <col min="6966" max="6966" width="9.09765625" style="51" customWidth="1"/>
    <col min="6967" max="6967" width="13.5" style="51" bestFit="1" customWidth="1"/>
    <col min="6968" max="6968" width="12.19921875" style="51" bestFit="1" customWidth="1"/>
    <col min="6969" max="6969" width="10.69921875" style="51" bestFit="1" customWidth="1"/>
    <col min="6970" max="6970" width="9.69921875" style="51" bestFit="1" customWidth="1"/>
    <col min="6971" max="6971" width="8.8984375" style="51" customWidth="1"/>
    <col min="6972" max="6972" width="7.19921875" style="51" bestFit="1" customWidth="1"/>
    <col min="6973" max="6973" width="6.3984375" style="51" bestFit="1" customWidth="1"/>
    <col min="6974" max="6974" width="5.3984375" style="51" bestFit="1" customWidth="1"/>
    <col min="6975" max="6975" width="4.09765625" style="51" bestFit="1" customWidth="1"/>
    <col min="6976" max="6976" width="3.09765625" style="51" bestFit="1" customWidth="1"/>
    <col min="6977" max="6977" width="2.19921875" style="51" bestFit="1" customWidth="1"/>
    <col min="6978" max="6978" width="11.8984375" style="51" bestFit="1" customWidth="1"/>
    <col min="6979" max="6979" width="6.3984375" style="51" customWidth="1"/>
    <col min="6980" max="7168" width="9" style="51"/>
    <col min="7169" max="7169" width="1.69921875" style="51" customWidth="1"/>
    <col min="7170" max="7170" width="2.5" style="51" customWidth="1"/>
    <col min="7171" max="7171" width="3" style="51" customWidth="1"/>
    <col min="7172" max="7175" width="2.5" style="51" customWidth="1"/>
    <col min="7176" max="7185" width="2.8984375" style="51" customWidth="1"/>
    <col min="7186" max="7187" width="1.8984375" style="51" customWidth="1"/>
    <col min="7188" max="7188" width="2.5" style="51" customWidth="1"/>
    <col min="7189" max="7189" width="3" style="51" customWidth="1"/>
    <col min="7190" max="7191" width="2.5" style="51" customWidth="1"/>
    <col min="7192" max="7203" width="2.8984375" style="51" customWidth="1"/>
    <col min="7204" max="7204" width="2.09765625" style="51" customWidth="1"/>
    <col min="7205" max="7205" width="1.8984375" style="51" customWidth="1"/>
    <col min="7206" max="7206" width="2.5" style="51" customWidth="1"/>
    <col min="7207" max="7207" width="3" style="51" customWidth="1"/>
    <col min="7208" max="7209" width="2.5" style="51" customWidth="1"/>
    <col min="7210" max="7221" width="2.8984375" style="51" customWidth="1"/>
    <col min="7222" max="7222" width="9.09765625" style="51" customWidth="1"/>
    <col min="7223" max="7223" width="13.5" style="51" bestFit="1" customWidth="1"/>
    <col min="7224" max="7224" width="12.19921875" style="51" bestFit="1" customWidth="1"/>
    <col min="7225" max="7225" width="10.69921875" style="51" bestFit="1" customWidth="1"/>
    <col min="7226" max="7226" width="9.69921875" style="51" bestFit="1" customWidth="1"/>
    <col min="7227" max="7227" width="8.8984375" style="51" customWidth="1"/>
    <col min="7228" max="7228" width="7.19921875" style="51" bestFit="1" customWidth="1"/>
    <col min="7229" max="7229" width="6.3984375" style="51" bestFit="1" customWidth="1"/>
    <col min="7230" max="7230" width="5.3984375" style="51" bestFit="1" customWidth="1"/>
    <col min="7231" max="7231" width="4.09765625" style="51" bestFit="1" customWidth="1"/>
    <col min="7232" max="7232" width="3.09765625" style="51" bestFit="1" customWidth="1"/>
    <col min="7233" max="7233" width="2.19921875" style="51" bestFit="1" customWidth="1"/>
    <col min="7234" max="7234" width="11.8984375" style="51" bestFit="1" customWidth="1"/>
    <col min="7235" max="7235" width="6.3984375" style="51" customWidth="1"/>
    <col min="7236" max="7424" width="9" style="51"/>
    <col min="7425" max="7425" width="1.69921875" style="51" customWidth="1"/>
    <col min="7426" max="7426" width="2.5" style="51" customWidth="1"/>
    <col min="7427" max="7427" width="3" style="51" customWidth="1"/>
    <col min="7428" max="7431" width="2.5" style="51" customWidth="1"/>
    <col min="7432" max="7441" width="2.8984375" style="51" customWidth="1"/>
    <col min="7442" max="7443" width="1.8984375" style="51" customWidth="1"/>
    <col min="7444" max="7444" width="2.5" style="51" customWidth="1"/>
    <col min="7445" max="7445" width="3" style="51" customWidth="1"/>
    <col min="7446" max="7447" width="2.5" style="51" customWidth="1"/>
    <col min="7448" max="7459" width="2.8984375" style="51" customWidth="1"/>
    <col min="7460" max="7460" width="2.09765625" style="51" customWidth="1"/>
    <col min="7461" max="7461" width="1.8984375" style="51" customWidth="1"/>
    <col min="7462" max="7462" width="2.5" style="51" customWidth="1"/>
    <col min="7463" max="7463" width="3" style="51" customWidth="1"/>
    <col min="7464" max="7465" width="2.5" style="51" customWidth="1"/>
    <col min="7466" max="7477" width="2.8984375" style="51" customWidth="1"/>
    <col min="7478" max="7478" width="9.09765625" style="51" customWidth="1"/>
    <col min="7479" max="7479" width="13.5" style="51" bestFit="1" customWidth="1"/>
    <col min="7480" max="7480" width="12.19921875" style="51" bestFit="1" customWidth="1"/>
    <col min="7481" max="7481" width="10.69921875" style="51" bestFit="1" customWidth="1"/>
    <col min="7482" max="7482" width="9.69921875" style="51" bestFit="1" customWidth="1"/>
    <col min="7483" max="7483" width="8.8984375" style="51" customWidth="1"/>
    <col min="7484" max="7484" width="7.19921875" style="51" bestFit="1" customWidth="1"/>
    <col min="7485" max="7485" width="6.3984375" style="51" bestFit="1" customWidth="1"/>
    <col min="7486" max="7486" width="5.3984375" style="51" bestFit="1" customWidth="1"/>
    <col min="7487" max="7487" width="4.09765625" style="51" bestFit="1" customWidth="1"/>
    <col min="7488" max="7488" width="3.09765625" style="51" bestFit="1" customWidth="1"/>
    <col min="7489" max="7489" width="2.19921875" style="51" bestFit="1" customWidth="1"/>
    <col min="7490" max="7490" width="11.8984375" style="51" bestFit="1" customWidth="1"/>
    <col min="7491" max="7491" width="6.3984375" style="51" customWidth="1"/>
    <col min="7492" max="7680" width="9" style="51"/>
    <col min="7681" max="7681" width="1.69921875" style="51" customWidth="1"/>
    <col min="7682" max="7682" width="2.5" style="51" customWidth="1"/>
    <col min="7683" max="7683" width="3" style="51" customWidth="1"/>
    <col min="7684" max="7687" width="2.5" style="51" customWidth="1"/>
    <col min="7688" max="7697" width="2.8984375" style="51" customWidth="1"/>
    <col min="7698" max="7699" width="1.8984375" style="51" customWidth="1"/>
    <col min="7700" max="7700" width="2.5" style="51" customWidth="1"/>
    <col min="7701" max="7701" width="3" style="51" customWidth="1"/>
    <col min="7702" max="7703" width="2.5" style="51" customWidth="1"/>
    <col min="7704" max="7715" width="2.8984375" style="51" customWidth="1"/>
    <col min="7716" max="7716" width="2.09765625" style="51" customWidth="1"/>
    <col min="7717" max="7717" width="1.8984375" style="51" customWidth="1"/>
    <col min="7718" max="7718" width="2.5" style="51" customWidth="1"/>
    <col min="7719" max="7719" width="3" style="51" customWidth="1"/>
    <col min="7720" max="7721" width="2.5" style="51" customWidth="1"/>
    <col min="7722" max="7733" width="2.8984375" style="51" customWidth="1"/>
    <col min="7734" max="7734" width="9.09765625" style="51" customWidth="1"/>
    <col min="7735" max="7735" width="13.5" style="51" bestFit="1" customWidth="1"/>
    <col min="7736" max="7736" width="12.19921875" style="51" bestFit="1" customWidth="1"/>
    <col min="7737" max="7737" width="10.69921875" style="51" bestFit="1" customWidth="1"/>
    <col min="7738" max="7738" width="9.69921875" style="51" bestFit="1" customWidth="1"/>
    <col min="7739" max="7739" width="8.8984375" style="51" customWidth="1"/>
    <col min="7740" max="7740" width="7.19921875" style="51" bestFit="1" customWidth="1"/>
    <col min="7741" max="7741" width="6.3984375" style="51" bestFit="1" customWidth="1"/>
    <col min="7742" max="7742" width="5.3984375" style="51" bestFit="1" customWidth="1"/>
    <col min="7743" max="7743" width="4.09765625" style="51" bestFit="1" customWidth="1"/>
    <col min="7744" max="7744" width="3.09765625" style="51" bestFit="1" customWidth="1"/>
    <col min="7745" max="7745" width="2.19921875" style="51" bestFit="1" customWidth="1"/>
    <col min="7746" max="7746" width="11.8984375" style="51" bestFit="1" customWidth="1"/>
    <col min="7747" max="7747" width="6.3984375" style="51" customWidth="1"/>
    <col min="7748" max="7936" width="9" style="51"/>
    <col min="7937" max="7937" width="1.69921875" style="51" customWidth="1"/>
    <col min="7938" max="7938" width="2.5" style="51" customWidth="1"/>
    <col min="7939" max="7939" width="3" style="51" customWidth="1"/>
    <col min="7940" max="7943" width="2.5" style="51" customWidth="1"/>
    <col min="7944" max="7953" width="2.8984375" style="51" customWidth="1"/>
    <col min="7954" max="7955" width="1.8984375" style="51" customWidth="1"/>
    <col min="7956" max="7956" width="2.5" style="51" customWidth="1"/>
    <col min="7957" max="7957" width="3" style="51" customWidth="1"/>
    <col min="7958" max="7959" width="2.5" style="51" customWidth="1"/>
    <col min="7960" max="7971" width="2.8984375" style="51" customWidth="1"/>
    <col min="7972" max="7972" width="2.09765625" style="51" customWidth="1"/>
    <col min="7973" max="7973" width="1.8984375" style="51" customWidth="1"/>
    <col min="7974" max="7974" width="2.5" style="51" customWidth="1"/>
    <col min="7975" max="7975" width="3" style="51" customWidth="1"/>
    <col min="7976" max="7977" width="2.5" style="51" customWidth="1"/>
    <col min="7978" max="7989" width="2.8984375" style="51" customWidth="1"/>
    <col min="7990" max="7990" width="9.09765625" style="51" customWidth="1"/>
    <col min="7991" max="7991" width="13.5" style="51" bestFit="1" customWidth="1"/>
    <col min="7992" max="7992" width="12.19921875" style="51" bestFit="1" customWidth="1"/>
    <col min="7993" max="7993" width="10.69921875" style="51" bestFit="1" customWidth="1"/>
    <col min="7994" max="7994" width="9.69921875" style="51" bestFit="1" customWidth="1"/>
    <col min="7995" max="7995" width="8.8984375" style="51" customWidth="1"/>
    <col min="7996" max="7996" width="7.19921875" style="51" bestFit="1" customWidth="1"/>
    <col min="7997" max="7997" width="6.3984375" style="51" bestFit="1" customWidth="1"/>
    <col min="7998" max="7998" width="5.3984375" style="51" bestFit="1" customWidth="1"/>
    <col min="7999" max="7999" width="4.09765625" style="51" bestFit="1" customWidth="1"/>
    <col min="8000" max="8000" width="3.09765625" style="51" bestFit="1" customWidth="1"/>
    <col min="8001" max="8001" width="2.19921875" style="51" bestFit="1" customWidth="1"/>
    <col min="8002" max="8002" width="11.8984375" style="51" bestFit="1" customWidth="1"/>
    <col min="8003" max="8003" width="6.3984375" style="51" customWidth="1"/>
    <col min="8004" max="8192" width="9" style="51"/>
    <col min="8193" max="8193" width="1.69921875" style="51" customWidth="1"/>
    <col min="8194" max="8194" width="2.5" style="51" customWidth="1"/>
    <col min="8195" max="8195" width="3" style="51" customWidth="1"/>
    <col min="8196" max="8199" width="2.5" style="51" customWidth="1"/>
    <col min="8200" max="8209" width="2.8984375" style="51" customWidth="1"/>
    <col min="8210" max="8211" width="1.8984375" style="51" customWidth="1"/>
    <col min="8212" max="8212" width="2.5" style="51" customWidth="1"/>
    <col min="8213" max="8213" width="3" style="51" customWidth="1"/>
    <col min="8214" max="8215" width="2.5" style="51" customWidth="1"/>
    <col min="8216" max="8227" width="2.8984375" style="51" customWidth="1"/>
    <col min="8228" max="8228" width="2.09765625" style="51" customWidth="1"/>
    <col min="8229" max="8229" width="1.8984375" style="51" customWidth="1"/>
    <col min="8230" max="8230" width="2.5" style="51" customWidth="1"/>
    <col min="8231" max="8231" width="3" style="51" customWidth="1"/>
    <col min="8232" max="8233" width="2.5" style="51" customWidth="1"/>
    <col min="8234" max="8245" width="2.8984375" style="51" customWidth="1"/>
    <col min="8246" max="8246" width="9.09765625" style="51" customWidth="1"/>
    <col min="8247" max="8247" width="13.5" style="51" bestFit="1" customWidth="1"/>
    <col min="8248" max="8248" width="12.19921875" style="51" bestFit="1" customWidth="1"/>
    <col min="8249" max="8249" width="10.69921875" style="51" bestFit="1" customWidth="1"/>
    <col min="8250" max="8250" width="9.69921875" style="51" bestFit="1" customWidth="1"/>
    <col min="8251" max="8251" width="8.8984375" style="51" customWidth="1"/>
    <col min="8252" max="8252" width="7.19921875" style="51" bestFit="1" customWidth="1"/>
    <col min="8253" max="8253" width="6.3984375" style="51" bestFit="1" customWidth="1"/>
    <col min="8254" max="8254" width="5.3984375" style="51" bestFit="1" customWidth="1"/>
    <col min="8255" max="8255" width="4.09765625" style="51" bestFit="1" customWidth="1"/>
    <col min="8256" max="8256" width="3.09765625" style="51" bestFit="1" customWidth="1"/>
    <col min="8257" max="8257" width="2.19921875" style="51" bestFit="1" customWidth="1"/>
    <col min="8258" max="8258" width="11.8984375" style="51" bestFit="1" customWidth="1"/>
    <col min="8259" max="8259" width="6.3984375" style="51" customWidth="1"/>
    <col min="8260" max="8448" width="9" style="51"/>
    <col min="8449" max="8449" width="1.69921875" style="51" customWidth="1"/>
    <col min="8450" max="8450" width="2.5" style="51" customWidth="1"/>
    <col min="8451" max="8451" width="3" style="51" customWidth="1"/>
    <col min="8452" max="8455" width="2.5" style="51" customWidth="1"/>
    <col min="8456" max="8465" width="2.8984375" style="51" customWidth="1"/>
    <col min="8466" max="8467" width="1.8984375" style="51" customWidth="1"/>
    <col min="8468" max="8468" width="2.5" style="51" customWidth="1"/>
    <col min="8469" max="8469" width="3" style="51" customWidth="1"/>
    <col min="8470" max="8471" width="2.5" style="51" customWidth="1"/>
    <col min="8472" max="8483" width="2.8984375" style="51" customWidth="1"/>
    <col min="8484" max="8484" width="2.09765625" style="51" customWidth="1"/>
    <col min="8485" max="8485" width="1.8984375" style="51" customWidth="1"/>
    <col min="8486" max="8486" width="2.5" style="51" customWidth="1"/>
    <col min="8487" max="8487" width="3" style="51" customWidth="1"/>
    <col min="8488" max="8489" width="2.5" style="51" customWidth="1"/>
    <col min="8490" max="8501" width="2.8984375" style="51" customWidth="1"/>
    <col min="8502" max="8502" width="9.09765625" style="51" customWidth="1"/>
    <col min="8503" max="8503" width="13.5" style="51" bestFit="1" customWidth="1"/>
    <col min="8504" max="8504" width="12.19921875" style="51" bestFit="1" customWidth="1"/>
    <col min="8505" max="8505" width="10.69921875" style="51" bestFit="1" customWidth="1"/>
    <col min="8506" max="8506" width="9.69921875" style="51" bestFit="1" customWidth="1"/>
    <col min="8507" max="8507" width="8.8984375" style="51" customWidth="1"/>
    <col min="8508" max="8508" width="7.19921875" style="51" bestFit="1" customWidth="1"/>
    <col min="8509" max="8509" width="6.3984375" style="51" bestFit="1" customWidth="1"/>
    <col min="8510" max="8510" width="5.3984375" style="51" bestFit="1" customWidth="1"/>
    <col min="8511" max="8511" width="4.09765625" style="51" bestFit="1" customWidth="1"/>
    <col min="8512" max="8512" width="3.09765625" style="51" bestFit="1" customWidth="1"/>
    <col min="8513" max="8513" width="2.19921875" style="51" bestFit="1" customWidth="1"/>
    <col min="8514" max="8514" width="11.8984375" style="51" bestFit="1" customWidth="1"/>
    <col min="8515" max="8515" width="6.3984375" style="51" customWidth="1"/>
    <col min="8516" max="8704" width="9" style="51"/>
    <col min="8705" max="8705" width="1.69921875" style="51" customWidth="1"/>
    <col min="8706" max="8706" width="2.5" style="51" customWidth="1"/>
    <col min="8707" max="8707" width="3" style="51" customWidth="1"/>
    <col min="8708" max="8711" width="2.5" style="51" customWidth="1"/>
    <col min="8712" max="8721" width="2.8984375" style="51" customWidth="1"/>
    <col min="8722" max="8723" width="1.8984375" style="51" customWidth="1"/>
    <col min="8724" max="8724" width="2.5" style="51" customWidth="1"/>
    <col min="8725" max="8725" width="3" style="51" customWidth="1"/>
    <col min="8726" max="8727" width="2.5" style="51" customWidth="1"/>
    <col min="8728" max="8739" width="2.8984375" style="51" customWidth="1"/>
    <col min="8740" max="8740" width="2.09765625" style="51" customWidth="1"/>
    <col min="8741" max="8741" width="1.8984375" style="51" customWidth="1"/>
    <col min="8742" max="8742" width="2.5" style="51" customWidth="1"/>
    <col min="8743" max="8743" width="3" style="51" customWidth="1"/>
    <col min="8744" max="8745" width="2.5" style="51" customWidth="1"/>
    <col min="8746" max="8757" width="2.8984375" style="51" customWidth="1"/>
    <col min="8758" max="8758" width="9.09765625" style="51" customWidth="1"/>
    <col min="8759" max="8759" width="13.5" style="51" bestFit="1" customWidth="1"/>
    <col min="8760" max="8760" width="12.19921875" style="51" bestFit="1" customWidth="1"/>
    <col min="8761" max="8761" width="10.69921875" style="51" bestFit="1" customWidth="1"/>
    <col min="8762" max="8762" width="9.69921875" style="51" bestFit="1" customWidth="1"/>
    <col min="8763" max="8763" width="8.8984375" style="51" customWidth="1"/>
    <col min="8764" max="8764" width="7.19921875" style="51" bestFit="1" customWidth="1"/>
    <col min="8765" max="8765" width="6.3984375" style="51" bestFit="1" customWidth="1"/>
    <col min="8766" max="8766" width="5.3984375" style="51" bestFit="1" customWidth="1"/>
    <col min="8767" max="8767" width="4.09765625" style="51" bestFit="1" customWidth="1"/>
    <col min="8768" max="8768" width="3.09765625" style="51" bestFit="1" customWidth="1"/>
    <col min="8769" max="8769" width="2.19921875" style="51" bestFit="1" customWidth="1"/>
    <col min="8770" max="8770" width="11.8984375" style="51" bestFit="1" customWidth="1"/>
    <col min="8771" max="8771" width="6.3984375" style="51" customWidth="1"/>
    <col min="8772" max="8960" width="9" style="51"/>
    <col min="8961" max="8961" width="1.69921875" style="51" customWidth="1"/>
    <col min="8962" max="8962" width="2.5" style="51" customWidth="1"/>
    <col min="8963" max="8963" width="3" style="51" customWidth="1"/>
    <col min="8964" max="8967" width="2.5" style="51" customWidth="1"/>
    <col min="8968" max="8977" width="2.8984375" style="51" customWidth="1"/>
    <col min="8978" max="8979" width="1.8984375" style="51" customWidth="1"/>
    <col min="8980" max="8980" width="2.5" style="51" customWidth="1"/>
    <col min="8981" max="8981" width="3" style="51" customWidth="1"/>
    <col min="8982" max="8983" width="2.5" style="51" customWidth="1"/>
    <col min="8984" max="8995" width="2.8984375" style="51" customWidth="1"/>
    <col min="8996" max="8996" width="2.09765625" style="51" customWidth="1"/>
    <col min="8997" max="8997" width="1.8984375" style="51" customWidth="1"/>
    <col min="8998" max="8998" width="2.5" style="51" customWidth="1"/>
    <col min="8999" max="8999" width="3" style="51" customWidth="1"/>
    <col min="9000" max="9001" width="2.5" style="51" customWidth="1"/>
    <col min="9002" max="9013" width="2.8984375" style="51" customWidth="1"/>
    <col min="9014" max="9014" width="9.09765625" style="51" customWidth="1"/>
    <col min="9015" max="9015" width="13.5" style="51" bestFit="1" customWidth="1"/>
    <col min="9016" max="9016" width="12.19921875" style="51" bestFit="1" customWidth="1"/>
    <col min="9017" max="9017" width="10.69921875" style="51" bestFit="1" customWidth="1"/>
    <col min="9018" max="9018" width="9.69921875" style="51" bestFit="1" customWidth="1"/>
    <col min="9019" max="9019" width="8.8984375" style="51" customWidth="1"/>
    <col min="9020" max="9020" width="7.19921875" style="51" bestFit="1" customWidth="1"/>
    <col min="9021" max="9021" width="6.3984375" style="51" bestFit="1" customWidth="1"/>
    <col min="9022" max="9022" width="5.3984375" style="51" bestFit="1" customWidth="1"/>
    <col min="9023" max="9023" width="4.09765625" style="51" bestFit="1" customWidth="1"/>
    <col min="9024" max="9024" width="3.09765625" style="51" bestFit="1" customWidth="1"/>
    <col min="9025" max="9025" width="2.19921875" style="51" bestFit="1" customWidth="1"/>
    <col min="9026" max="9026" width="11.8984375" style="51" bestFit="1" customWidth="1"/>
    <col min="9027" max="9027" width="6.3984375" style="51" customWidth="1"/>
    <col min="9028" max="9216" width="9" style="51"/>
    <col min="9217" max="9217" width="1.69921875" style="51" customWidth="1"/>
    <col min="9218" max="9218" width="2.5" style="51" customWidth="1"/>
    <col min="9219" max="9219" width="3" style="51" customWidth="1"/>
    <col min="9220" max="9223" width="2.5" style="51" customWidth="1"/>
    <col min="9224" max="9233" width="2.8984375" style="51" customWidth="1"/>
    <col min="9234" max="9235" width="1.8984375" style="51" customWidth="1"/>
    <col min="9236" max="9236" width="2.5" style="51" customWidth="1"/>
    <col min="9237" max="9237" width="3" style="51" customWidth="1"/>
    <col min="9238" max="9239" width="2.5" style="51" customWidth="1"/>
    <col min="9240" max="9251" width="2.8984375" style="51" customWidth="1"/>
    <col min="9252" max="9252" width="2.09765625" style="51" customWidth="1"/>
    <col min="9253" max="9253" width="1.8984375" style="51" customWidth="1"/>
    <col min="9254" max="9254" width="2.5" style="51" customWidth="1"/>
    <col min="9255" max="9255" width="3" style="51" customWidth="1"/>
    <col min="9256" max="9257" width="2.5" style="51" customWidth="1"/>
    <col min="9258" max="9269" width="2.8984375" style="51" customWidth="1"/>
    <col min="9270" max="9270" width="9.09765625" style="51" customWidth="1"/>
    <col min="9271" max="9271" width="13.5" style="51" bestFit="1" customWidth="1"/>
    <col min="9272" max="9272" width="12.19921875" style="51" bestFit="1" customWidth="1"/>
    <col min="9273" max="9273" width="10.69921875" style="51" bestFit="1" customWidth="1"/>
    <col min="9274" max="9274" width="9.69921875" style="51" bestFit="1" customWidth="1"/>
    <col min="9275" max="9275" width="8.8984375" style="51" customWidth="1"/>
    <col min="9276" max="9276" width="7.19921875" style="51" bestFit="1" customWidth="1"/>
    <col min="9277" max="9277" width="6.3984375" style="51" bestFit="1" customWidth="1"/>
    <col min="9278" max="9278" width="5.3984375" style="51" bestFit="1" customWidth="1"/>
    <col min="9279" max="9279" width="4.09765625" style="51" bestFit="1" customWidth="1"/>
    <col min="9280" max="9280" width="3.09765625" style="51" bestFit="1" customWidth="1"/>
    <col min="9281" max="9281" width="2.19921875" style="51" bestFit="1" customWidth="1"/>
    <col min="9282" max="9282" width="11.8984375" style="51" bestFit="1" customWidth="1"/>
    <col min="9283" max="9283" width="6.3984375" style="51" customWidth="1"/>
    <col min="9284" max="9472" width="9" style="51"/>
    <col min="9473" max="9473" width="1.69921875" style="51" customWidth="1"/>
    <col min="9474" max="9474" width="2.5" style="51" customWidth="1"/>
    <col min="9475" max="9475" width="3" style="51" customWidth="1"/>
    <col min="9476" max="9479" width="2.5" style="51" customWidth="1"/>
    <col min="9480" max="9489" width="2.8984375" style="51" customWidth="1"/>
    <col min="9490" max="9491" width="1.8984375" style="51" customWidth="1"/>
    <col min="9492" max="9492" width="2.5" style="51" customWidth="1"/>
    <col min="9493" max="9493" width="3" style="51" customWidth="1"/>
    <col min="9494" max="9495" width="2.5" style="51" customWidth="1"/>
    <col min="9496" max="9507" width="2.8984375" style="51" customWidth="1"/>
    <col min="9508" max="9508" width="2.09765625" style="51" customWidth="1"/>
    <col min="9509" max="9509" width="1.8984375" style="51" customWidth="1"/>
    <col min="9510" max="9510" width="2.5" style="51" customWidth="1"/>
    <col min="9511" max="9511" width="3" style="51" customWidth="1"/>
    <col min="9512" max="9513" width="2.5" style="51" customWidth="1"/>
    <col min="9514" max="9525" width="2.8984375" style="51" customWidth="1"/>
    <col min="9526" max="9526" width="9.09765625" style="51" customWidth="1"/>
    <col min="9527" max="9527" width="13.5" style="51" bestFit="1" customWidth="1"/>
    <col min="9528" max="9528" width="12.19921875" style="51" bestFit="1" customWidth="1"/>
    <col min="9529" max="9529" width="10.69921875" style="51" bestFit="1" customWidth="1"/>
    <col min="9530" max="9530" width="9.69921875" style="51" bestFit="1" customWidth="1"/>
    <col min="9531" max="9531" width="8.8984375" style="51" customWidth="1"/>
    <col min="9532" max="9532" width="7.19921875" style="51" bestFit="1" customWidth="1"/>
    <col min="9533" max="9533" width="6.3984375" style="51" bestFit="1" customWidth="1"/>
    <col min="9534" max="9534" width="5.3984375" style="51" bestFit="1" customWidth="1"/>
    <col min="9535" max="9535" width="4.09765625" style="51" bestFit="1" customWidth="1"/>
    <col min="9536" max="9536" width="3.09765625" style="51" bestFit="1" customWidth="1"/>
    <col min="9537" max="9537" width="2.19921875" style="51" bestFit="1" customWidth="1"/>
    <col min="9538" max="9538" width="11.8984375" style="51" bestFit="1" customWidth="1"/>
    <col min="9539" max="9539" width="6.3984375" style="51" customWidth="1"/>
    <col min="9540" max="9728" width="9" style="51"/>
    <col min="9729" max="9729" width="1.69921875" style="51" customWidth="1"/>
    <col min="9730" max="9730" width="2.5" style="51" customWidth="1"/>
    <col min="9731" max="9731" width="3" style="51" customWidth="1"/>
    <col min="9732" max="9735" width="2.5" style="51" customWidth="1"/>
    <col min="9736" max="9745" width="2.8984375" style="51" customWidth="1"/>
    <col min="9746" max="9747" width="1.8984375" style="51" customWidth="1"/>
    <col min="9748" max="9748" width="2.5" style="51" customWidth="1"/>
    <col min="9749" max="9749" width="3" style="51" customWidth="1"/>
    <col min="9750" max="9751" width="2.5" style="51" customWidth="1"/>
    <col min="9752" max="9763" width="2.8984375" style="51" customWidth="1"/>
    <col min="9764" max="9764" width="2.09765625" style="51" customWidth="1"/>
    <col min="9765" max="9765" width="1.8984375" style="51" customWidth="1"/>
    <col min="9766" max="9766" width="2.5" style="51" customWidth="1"/>
    <col min="9767" max="9767" width="3" style="51" customWidth="1"/>
    <col min="9768" max="9769" width="2.5" style="51" customWidth="1"/>
    <col min="9770" max="9781" width="2.8984375" style="51" customWidth="1"/>
    <col min="9782" max="9782" width="9.09765625" style="51" customWidth="1"/>
    <col min="9783" max="9783" width="13.5" style="51" bestFit="1" customWidth="1"/>
    <col min="9784" max="9784" width="12.19921875" style="51" bestFit="1" customWidth="1"/>
    <col min="9785" max="9785" width="10.69921875" style="51" bestFit="1" customWidth="1"/>
    <col min="9786" max="9786" width="9.69921875" style="51" bestFit="1" customWidth="1"/>
    <col min="9787" max="9787" width="8.8984375" style="51" customWidth="1"/>
    <col min="9788" max="9788" width="7.19921875" style="51" bestFit="1" customWidth="1"/>
    <col min="9789" max="9789" width="6.3984375" style="51" bestFit="1" customWidth="1"/>
    <col min="9790" max="9790" width="5.3984375" style="51" bestFit="1" customWidth="1"/>
    <col min="9791" max="9791" width="4.09765625" style="51" bestFit="1" customWidth="1"/>
    <col min="9792" max="9792" width="3.09765625" style="51" bestFit="1" customWidth="1"/>
    <col min="9793" max="9793" width="2.19921875" style="51" bestFit="1" customWidth="1"/>
    <col min="9794" max="9794" width="11.8984375" style="51" bestFit="1" customWidth="1"/>
    <col min="9795" max="9795" width="6.3984375" style="51" customWidth="1"/>
    <col min="9796" max="9984" width="9" style="51"/>
    <col min="9985" max="9985" width="1.69921875" style="51" customWidth="1"/>
    <col min="9986" max="9986" width="2.5" style="51" customWidth="1"/>
    <col min="9987" max="9987" width="3" style="51" customWidth="1"/>
    <col min="9988" max="9991" width="2.5" style="51" customWidth="1"/>
    <col min="9992" max="10001" width="2.8984375" style="51" customWidth="1"/>
    <col min="10002" max="10003" width="1.8984375" style="51" customWidth="1"/>
    <col min="10004" max="10004" width="2.5" style="51" customWidth="1"/>
    <col min="10005" max="10005" width="3" style="51" customWidth="1"/>
    <col min="10006" max="10007" width="2.5" style="51" customWidth="1"/>
    <col min="10008" max="10019" width="2.8984375" style="51" customWidth="1"/>
    <col min="10020" max="10020" width="2.09765625" style="51" customWidth="1"/>
    <col min="10021" max="10021" width="1.8984375" style="51" customWidth="1"/>
    <col min="10022" max="10022" width="2.5" style="51" customWidth="1"/>
    <col min="10023" max="10023" width="3" style="51" customWidth="1"/>
    <col min="10024" max="10025" width="2.5" style="51" customWidth="1"/>
    <col min="10026" max="10037" width="2.8984375" style="51" customWidth="1"/>
    <col min="10038" max="10038" width="9.09765625" style="51" customWidth="1"/>
    <col min="10039" max="10039" width="13.5" style="51" bestFit="1" customWidth="1"/>
    <col min="10040" max="10040" width="12.19921875" style="51" bestFit="1" customWidth="1"/>
    <col min="10041" max="10041" width="10.69921875" style="51" bestFit="1" customWidth="1"/>
    <col min="10042" max="10042" width="9.69921875" style="51" bestFit="1" customWidth="1"/>
    <col min="10043" max="10043" width="8.8984375" style="51" customWidth="1"/>
    <col min="10044" max="10044" width="7.19921875" style="51" bestFit="1" customWidth="1"/>
    <col min="10045" max="10045" width="6.3984375" style="51" bestFit="1" customWidth="1"/>
    <col min="10046" max="10046" width="5.3984375" style="51" bestFit="1" customWidth="1"/>
    <col min="10047" max="10047" width="4.09765625" style="51" bestFit="1" customWidth="1"/>
    <col min="10048" max="10048" width="3.09765625" style="51" bestFit="1" customWidth="1"/>
    <col min="10049" max="10049" width="2.19921875" style="51" bestFit="1" customWidth="1"/>
    <col min="10050" max="10050" width="11.8984375" style="51" bestFit="1" customWidth="1"/>
    <col min="10051" max="10051" width="6.3984375" style="51" customWidth="1"/>
    <col min="10052" max="10240" width="9" style="51"/>
    <col min="10241" max="10241" width="1.69921875" style="51" customWidth="1"/>
    <col min="10242" max="10242" width="2.5" style="51" customWidth="1"/>
    <col min="10243" max="10243" width="3" style="51" customWidth="1"/>
    <col min="10244" max="10247" width="2.5" style="51" customWidth="1"/>
    <col min="10248" max="10257" width="2.8984375" style="51" customWidth="1"/>
    <col min="10258" max="10259" width="1.8984375" style="51" customWidth="1"/>
    <col min="10260" max="10260" width="2.5" style="51" customWidth="1"/>
    <col min="10261" max="10261" width="3" style="51" customWidth="1"/>
    <col min="10262" max="10263" width="2.5" style="51" customWidth="1"/>
    <col min="10264" max="10275" width="2.8984375" style="51" customWidth="1"/>
    <col min="10276" max="10276" width="2.09765625" style="51" customWidth="1"/>
    <col min="10277" max="10277" width="1.8984375" style="51" customWidth="1"/>
    <col min="10278" max="10278" width="2.5" style="51" customWidth="1"/>
    <col min="10279" max="10279" width="3" style="51" customWidth="1"/>
    <col min="10280" max="10281" width="2.5" style="51" customWidth="1"/>
    <col min="10282" max="10293" width="2.8984375" style="51" customWidth="1"/>
    <col min="10294" max="10294" width="9.09765625" style="51" customWidth="1"/>
    <col min="10295" max="10295" width="13.5" style="51" bestFit="1" customWidth="1"/>
    <col min="10296" max="10296" width="12.19921875" style="51" bestFit="1" customWidth="1"/>
    <col min="10297" max="10297" width="10.69921875" style="51" bestFit="1" customWidth="1"/>
    <col min="10298" max="10298" width="9.69921875" style="51" bestFit="1" customWidth="1"/>
    <col min="10299" max="10299" width="8.8984375" style="51" customWidth="1"/>
    <col min="10300" max="10300" width="7.19921875" style="51" bestFit="1" customWidth="1"/>
    <col min="10301" max="10301" width="6.3984375" style="51" bestFit="1" customWidth="1"/>
    <col min="10302" max="10302" width="5.3984375" style="51" bestFit="1" customWidth="1"/>
    <col min="10303" max="10303" width="4.09765625" style="51" bestFit="1" customWidth="1"/>
    <col min="10304" max="10304" width="3.09765625" style="51" bestFit="1" customWidth="1"/>
    <col min="10305" max="10305" width="2.19921875" style="51" bestFit="1" customWidth="1"/>
    <col min="10306" max="10306" width="11.8984375" style="51" bestFit="1" customWidth="1"/>
    <col min="10307" max="10307" width="6.3984375" style="51" customWidth="1"/>
    <col min="10308" max="10496" width="9" style="51"/>
    <col min="10497" max="10497" width="1.69921875" style="51" customWidth="1"/>
    <col min="10498" max="10498" width="2.5" style="51" customWidth="1"/>
    <col min="10499" max="10499" width="3" style="51" customWidth="1"/>
    <col min="10500" max="10503" width="2.5" style="51" customWidth="1"/>
    <col min="10504" max="10513" width="2.8984375" style="51" customWidth="1"/>
    <col min="10514" max="10515" width="1.8984375" style="51" customWidth="1"/>
    <col min="10516" max="10516" width="2.5" style="51" customWidth="1"/>
    <col min="10517" max="10517" width="3" style="51" customWidth="1"/>
    <col min="10518" max="10519" width="2.5" style="51" customWidth="1"/>
    <col min="10520" max="10531" width="2.8984375" style="51" customWidth="1"/>
    <col min="10532" max="10532" width="2.09765625" style="51" customWidth="1"/>
    <col min="10533" max="10533" width="1.8984375" style="51" customWidth="1"/>
    <col min="10534" max="10534" width="2.5" style="51" customWidth="1"/>
    <col min="10535" max="10535" width="3" style="51" customWidth="1"/>
    <col min="10536" max="10537" width="2.5" style="51" customWidth="1"/>
    <col min="10538" max="10549" width="2.8984375" style="51" customWidth="1"/>
    <col min="10550" max="10550" width="9.09765625" style="51" customWidth="1"/>
    <col min="10551" max="10551" width="13.5" style="51" bestFit="1" customWidth="1"/>
    <col min="10552" max="10552" width="12.19921875" style="51" bestFit="1" customWidth="1"/>
    <col min="10553" max="10553" width="10.69921875" style="51" bestFit="1" customWidth="1"/>
    <col min="10554" max="10554" width="9.69921875" style="51" bestFit="1" customWidth="1"/>
    <col min="10555" max="10555" width="8.8984375" style="51" customWidth="1"/>
    <col min="10556" max="10556" width="7.19921875" style="51" bestFit="1" customWidth="1"/>
    <col min="10557" max="10557" width="6.3984375" style="51" bestFit="1" customWidth="1"/>
    <col min="10558" max="10558" width="5.3984375" style="51" bestFit="1" customWidth="1"/>
    <col min="10559" max="10559" width="4.09765625" style="51" bestFit="1" customWidth="1"/>
    <col min="10560" max="10560" width="3.09765625" style="51" bestFit="1" customWidth="1"/>
    <col min="10561" max="10561" width="2.19921875" style="51" bestFit="1" customWidth="1"/>
    <col min="10562" max="10562" width="11.8984375" style="51" bestFit="1" customWidth="1"/>
    <col min="10563" max="10563" width="6.3984375" style="51" customWidth="1"/>
    <col min="10564" max="10752" width="9" style="51"/>
    <col min="10753" max="10753" width="1.69921875" style="51" customWidth="1"/>
    <col min="10754" max="10754" width="2.5" style="51" customWidth="1"/>
    <col min="10755" max="10755" width="3" style="51" customWidth="1"/>
    <col min="10756" max="10759" width="2.5" style="51" customWidth="1"/>
    <col min="10760" max="10769" width="2.8984375" style="51" customWidth="1"/>
    <col min="10770" max="10771" width="1.8984375" style="51" customWidth="1"/>
    <col min="10772" max="10772" width="2.5" style="51" customWidth="1"/>
    <col min="10773" max="10773" width="3" style="51" customWidth="1"/>
    <col min="10774" max="10775" width="2.5" style="51" customWidth="1"/>
    <col min="10776" max="10787" width="2.8984375" style="51" customWidth="1"/>
    <col min="10788" max="10788" width="2.09765625" style="51" customWidth="1"/>
    <col min="10789" max="10789" width="1.8984375" style="51" customWidth="1"/>
    <col min="10790" max="10790" width="2.5" style="51" customWidth="1"/>
    <col min="10791" max="10791" width="3" style="51" customWidth="1"/>
    <col min="10792" max="10793" width="2.5" style="51" customWidth="1"/>
    <col min="10794" max="10805" width="2.8984375" style="51" customWidth="1"/>
    <col min="10806" max="10806" width="9.09765625" style="51" customWidth="1"/>
    <col min="10807" max="10807" width="13.5" style="51" bestFit="1" customWidth="1"/>
    <col min="10808" max="10808" width="12.19921875" style="51" bestFit="1" customWidth="1"/>
    <col min="10809" max="10809" width="10.69921875" style="51" bestFit="1" customWidth="1"/>
    <col min="10810" max="10810" width="9.69921875" style="51" bestFit="1" customWidth="1"/>
    <col min="10811" max="10811" width="8.8984375" style="51" customWidth="1"/>
    <col min="10812" max="10812" width="7.19921875" style="51" bestFit="1" customWidth="1"/>
    <col min="10813" max="10813" width="6.3984375" style="51" bestFit="1" customWidth="1"/>
    <col min="10814" max="10814" width="5.3984375" style="51" bestFit="1" customWidth="1"/>
    <col min="10815" max="10815" width="4.09765625" style="51" bestFit="1" customWidth="1"/>
    <col min="10816" max="10816" width="3.09765625" style="51" bestFit="1" customWidth="1"/>
    <col min="10817" max="10817" width="2.19921875" style="51" bestFit="1" customWidth="1"/>
    <col min="10818" max="10818" width="11.8984375" style="51" bestFit="1" customWidth="1"/>
    <col min="10819" max="10819" width="6.3984375" style="51" customWidth="1"/>
    <col min="10820" max="11008" width="9" style="51"/>
    <col min="11009" max="11009" width="1.69921875" style="51" customWidth="1"/>
    <col min="11010" max="11010" width="2.5" style="51" customWidth="1"/>
    <col min="11011" max="11011" width="3" style="51" customWidth="1"/>
    <col min="11012" max="11015" width="2.5" style="51" customWidth="1"/>
    <col min="11016" max="11025" width="2.8984375" style="51" customWidth="1"/>
    <col min="11026" max="11027" width="1.8984375" style="51" customWidth="1"/>
    <col min="11028" max="11028" width="2.5" style="51" customWidth="1"/>
    <col min="11029" max="11029" width="3" style="51" customWidth="1"/>
    <col min="11030" max="11031" width="2.5" style="51" customWidth="1"/>
    <col min="11032" max="11043" width="2.8984375" style="51" customWidth="1"/>
    <col min="11044" max="11044" width="2.09765625" style="51" customWidth="1"/>
    <col min="11045" max="11045" width="1.8984375" style="51" customWidth="1"/>
    <col min="11046" max="11046" width="2.5" style="51" customWidth="1"/>
    <col min="11047" max="11047" width="3" style="51" customWidth="1"/>
    <col min="11048" max="11049" width="2.5" style="51" customWidth="1"/>
    <col min="11050" max="11061" width="2.8984375" style="51" customWidth="1"/>
    <col min="11062" max="11062" width="9.09765625" style="51" customWidth="1"/>
    <col min="11063" max="11063" width="13.5" style="51" bestFit="1" customWidth="1"/>
    <col min="11064" max="11064" width="12.19921875" style="51" bestFit="1" customWidth="1"/>
    <col min="11065" max="11065" width="10.69921875" style="51" bestFit="1" customWidth="1"/>
    <col min="11066" max="11066" width="9.69921875" style="51" bestFit="1" customWidth="1"/>
    <col min="11067" max="11067" width="8.8984375" style="51" customWidth="1"/>
    <col min="11068" max="11068" width="7.19921875" style="51" bestFit="1" customWidth="1"/>
    <col min="11069" max="11069" width="6.3984375" style="51" bestFit="1" customWidth="1"/>
    <col min="11070" max="11070" width="5.3984375" style="51" bestFit="1" customWidth="1"/>
    <col min="11071" max="11071" width="4.09765625" style="51" bestFit="1" customWidth="1"/>
    <col min="11072" max="11072" width="3.09765625" style="51" bestFit="1" customWidth="1"/>
    <col min="11073" max="11073" width="2.19921875" style="51" bestFit="1" customWidth="1"/>
    <col min="11074" max="11074" width="11.8984375" style="51" bestFit="1" customWidth="1"/>
    <col min="11075" max="11075" width="6.3984375" style="51" customWidth="1"/>
    <col min="11076" max="11264" width="9" style="51"/>
    <col min="11265" max="11265" width="1.69921875" style="51" customWidth="1"/>
    <col min="11266" max="11266" width="2.5" style="51" customWidth="1"/>
    <col min="11267" max="11267" width="3" style="51" customWidth="1"/>
    <col min="11268" max="11271" width="2.5" style="51" customWidth="1"/>
    <col min="11272" max="11281" width="2.8984375" style="51" customWidth="1"/>
    <col min="11282" max="11283" width="1.8984375" style="51" customWidth="1"/>
    <col min="11284" max="11284" width="2.5" style="51" customWidth="1"/>
    <col min="11285" max="11285" width="3" style="51" customWidth="1"/>
    <col min="11286" max="11287" width="2.5" style="51" customWidth="1"/>
    <col min="11288" max="11299" width="2.8984375" style="51" customWidth="1"/>
    <col min="11300" max="11300" width="2.09765625" style="51" customWidth="1"/>
    <col min="11301" max="11301" width="1.8984375" style="51" customWidth="1"/>
    <col min="11302" max="11302" width="2.5" style="51" customWidth="1"/>
    <col min="11303" max="11303" width="3" style="51" customWidth="1"/>
    <col min="11304" max="11305" width="2.5" style="51" customWidth="1"/>
    <col min="11306" max="11317" width="2.8984375" style="51" customWidth="1"/>
    <col min="11318" max="11318" width="9.09765625" style="51" customWidth="1"/>
    <col min="11319" max="11319" width="13.5" style="51" bestFit="1" customWidth="1"/>
    <col min="11320" max="11320" width="12.19921875" style="51" bestFit="1" customWidth="1"/>
    <col min="11321" max="11321" width="10.69921875" style="51" bestFit="1" customWidth="1"/>
    <col min="11322" max="11322" width="9.69921875" style="51" bestFit="1" customWidth="1"/>
    <col min="11323" max="11323" width="8.8984375" style="51" customWidth="1"/>
    <col min="11324" max="11324" width="7.19921875" style="51" bestFit="1" customWidth="1"/>
    <col min="11325" max="11325" width="6.3984375" style="51" bestFit="1" customWidth="1"/>
    <col min="11326" max="11326" width="5.3984375" style="51" bestFit="1" customWidth="1"/>
    <col min="11327" max="11327" width="4.09765625" style="51" bestFit="1" customWidth="1"/>
    <col min="11328" max="11328" width="3.09765625" style="51" bestFit="1" customWidth="1"/>
    <col min="11329" max="11329" width="2.19921875" style="51" bestFit="1" customWidth="1"/>
    <col min="11330" max="11330" width="11.8984375" style="51" bestFit="1" customWidth="1"/>
    <col min="11331" max="11331" width="6.3984375" style="51" customWidth="1"/>
    <col min="11332" max="11520" width="9" style="51"/>
    <col min="11521" max="11521" width="1.69921875" style="51" customWidth="1"/>
    <col min="11522" max="11522" width="2.5" style="51" customWidth="1"/>
    <col min="11523" max="11523" width="3" style="51" customWidth="1"/>
    <col min="11524" max="11527" width="2.5" style="51" customWidth="1"/>
    <col min="11528" max="11537" width="2.8984375" style="51" customWidth="1"/>
    <col min="11538" max="11539" width="1.8984375" style="51" customWidth="1"/>
    <col min="11540" max="11540" width="2.5" style="51" customWidth="1"/>
    <col min="11541" max="11541" width="3" style="51" customWidth="1"/>
    <col min="11542" max="11543" width="2.5" style="51" customWidth="1"/>
    <col min="11544" max="11555" width="2.8984375" style="51" customWidth="1"/>
    <col min="11556" max="11556" width="2.09765625" style="51" customWidth="1"/>
    <col min="11557" max="11557" width="1.8984375" style="51" customWidth="1"/>
    <col min="11558" max="11558" width="2.5" style="51" customWidth="1"/>
    <col min="11559" max="11559" width="3" style="51" customWidth="1"/>
    <col min="11560" max="11561" width="2.5" style="51" customWidth="1"/>
    <col min="11562" max="11573" width="2.8984375" style="51" customWidth="1"/>
    <col min="11574" max="11574" width="9.09765625" style="51" customWidth="1"/>
    <col min="11575" max="11575" width="13.5" style="51" bestFit="1" customWidth="1"/>
    <col min="11576" max="11576" width="12.19921875" style="51" bestFit="1" customWidth="1"/>
    <col min="11577" max="11577" width="10.69921875" style="51" bestFit="1" customWidth="1"/>
    <col min="11578" max="11578" width="9.69921875" style="51" bestFit="1" customWidth="1"/>
    <col min="11579" max="11579" width="8.8984375" style="51" customWidth="1"/>
    <col min="11580" max="11580" width="7.19921875" style="51" bestFit="1" customWidth="1"/>
    <col min="11581" max="11581" width="6.3984375" style="51" bestFit="1" customWidth="1"/>
    <col min="11582" max="11582" width="5.3984375" style="51" bestFit="1" customWidth="1"/>
    <col min="11583" max="11583" width="4.09765625" style="51" bestFit="1" customWidth="1"/>
    <col min="11584" max="11584" width="3.09765625" style="51" bestFit="1" customWidth="1"/>
    <col min="11585" max="11585" width="2.19921875" style="51" bestFit="1" customWidth="1"/>
    <col min="11586" max="11586" width="11.8984375" style="51" bestFit="1" customWidth="1"/>
    <col min="11587" max="11587" width="6.3984375" style="51" customWidth="1"/>
    <col min="11588" max="11776" width="9" style="51"/>
    <col min="11777" max="11777" width="1.69921875" style="51" customWidth="1"/>
    <col min="11778" max="11778" width="2.5" style="51" customWidth="1"/>
    <col min="11779" max="11779" width="3" style="51" customWidth="1"/>
    <col min="11780" max="11783" width="2.5" style="51" customWidth="1"/>
    <col min="11784" max="11793" width="2.8984375" style="51" customWidth="1"/>
    <col min="11794" max="11795" width="1.8984375" style="51" customWidth="1"/>
    <col min="11796" max="11796" width="2.5" style="51" customWidth="1"/>
    <col min="11797" max="11797" width="3" style="51" customWidth="1"/>
    <col min="11798" max="11799" width="2.5" style="51" customWidth="1"/>
    <col min="11800" max="11811" width="2.8984375" style="51" customWidth="1"/>
    <col min="11812" max="11812" width="2.09765625" style="51" customWidth="1"/>
    <col min="11813" max="11813" width="1.8984375" style="51" customWidth="1"/>
    <col min="11814" max="11814" width="2.5" style="51" customWidth="1"/>
    <col min="11815" max="11815" width="3" style="51" customWidth="1"/>
    <col min="11816" max="11817" width="2.5" style="51" customWidth="1"/>
    <col min="11818" max="11829" width="2.8984375" style="51" customWidth="1"/>
    <col min="11830" max="11830" width="9.09765625" style="51" customWidth="1"/>
    <col min="11831" max="11831" width="13.5" style="51" bestFit="1" customWidth="1"/>
    <col min="11832" max="11832" width="12.19921875" style="51" bestFit="1" customWidth="1"/>
    <col min="11833" max="11833" width="10.69921875" style="51" bestFit="1" customWidth="1"/>
    <col min="11834" max="11834" width="9.69921875" style="51" bestFit="1" customWidth="1"/>
    <col min="11835" max="11835" width="8.8984375" style="51" customWidth="1"/>
    <col min="11836" max="11836" width="7.19921875" style="51" bestFit="1" customWidth="1"/>
    <col min="11837" max="11837" width="6.3984375" style="51" bestFit="1" customWidth="1"/>
    <col min="11838" max="11838" width="5.3984375" style="51" bestFit="1" customWidth="1"/>
    <col min="11839" max="11839" width="4.09765625" style="51" bestFit="1" customWidth="1"/>
    <col min="11840" max="11840" width="3.09765625" style="51" bestFit="1" customWidth="1"/>
    <col min="11841" max="11841" width="2.19921875" style="51" bestFit="1" customWidth="1"/>
    <col min="11842" max="11842" width="11.8984375" style="51" bestFit="1" customWidth="1"/>
    <col min="11843" max="11843" width="6.3984375" style="51" customWidth="1"/>
    <col min="11844" max="12032" width="9" style="51"/>
    <col min="12033" max="12033" width="1.69921875" style="51" customWidth="1"/>
    <col min="12034" max="12034" width="2.5" style="51" customWidth="1"/>
    <col min="12035" max="12035" width="3" style="51" customWidth="1"/>
    <col min="12036" max="12039" width="2.5" style="51" customWidth="1"/>
    <col min="12040" max="12049" width="2.8984375" style="51" customWidth="1"/>
    <col min="12050" max="12051" width="1.8984375" style="51" customWidth="1"/>
    <col min="12052" max="12052" width="2.5" style="51" customWidth="1"/>
    <col min="12053" max="12053" width="3" style="51" customWidth="1"/>
    <col min="12054" max="12055" width="2.5" style="51" customWidth="1"/>
    <col min="12056" max="12067" width="2.8984375" style="51" customWidth="1"/>
    <col min="12068" max="12068" width="2.09765625" style="51" customWidth="1"/>
    <col min="12069" max="12069" width="1.8984375" style="51" customWidth="1"/>
    <col min="12070" max="12070" width="2.5" style="51" customWidth="1"/>
    <col min="12071" max="12071" width="3" style="51" customWidth="1"/>
    <col min="12072" max="12073" width="2.5" style="51" customWidth="1"/>
    <col min="12074" max="12085" width="2.8984375" style="51" customWidth="1"/>
    <col min="12086" max="12086" width="9.09765625" style="51" customWidth="1"/>
    <col min="12087" max="12087" width="13.5" style="51" bestFit="1" customWidth="1"/>
    <col min="12088" max="12088" width="12.19921875" style="51" bestFit="1" customWidth="1"/>
    <col min="12089" max="12089" width="10.69921875" style="51" bestFit="1" customWidth="1"/>
    <col min="12090" max="12090" width="9.69921875" style="51" bestFit="1" customWidth="1"/>
    <col min="12091" max="12091" width="8.8984375" style="51" customWidth="1"/>
    <col min="12092" max="12092" width="7.19921875" style="51" bestFit="1" customWidth="1"/>
    <col min="12093" max="12093" width="6.3984375" style="51" bestFit="1" customWidth="1"/>
    <col min="12094" max="12094" width="5.3984375" style="51" bestFit="1" customWidth="1"/>
    <col min="12095" max="12095" width="4.09765625" style="51" bestFit="1" customWidth="1"/>
    <col min="12096" max="12096" width="3.09765625" style="51" bestFit="1" customWidth="1"/>
    <col min="12097" max="12097" width="2.19921875" style="51" bestFit="1" customWidth="1"/>
    <col min="12098" max="12098" width="11.8984375" style="51" bestFit="1" customWidth="1"/>
    <col min="12099" max="12099" width="6.3984375" style="51" customWidth="1"/>
    <col min="12100" max="12288" width="9" style="51"/>
    <col min="12289" max="12289" width="1.69921875" style="51" customWidth="1"/>
    <col min="12290" max="12290" width="2.5" style="51" customWidth="1"/>
    <col min="12291" max="12291" width="3" style="51" customWidth="1"/>
    <col min="12292" max="12295" width="2.5" style="51" customWidth="1"/>
    <col min="12296" max="12305" width="2.8984375" style="51" customWidth="1"/>
    <col min="12306" max="12307" width="1.8984375" style="51" customWidth="1"/>
    <col min="12308" max="12308" width="2.5" style="51" customWidth="1"/>
    <col min="12309" max="12309" width="3" style="51" customWidth="1"/>
    <col min="12310" max="12311" width="2.5" style="51" customWidth="1"/>
    <col min="12312" max="12323" width="2.8984375" style="51" customWidth="1"/>
    <col min="12324" max="12324" width="2.09765625" style="51" customWidth="1"/>
    <col min="12325" max="12325" width="1.8984375" style="51" customWidth="1"/>
    <col min="12326" max="12326" width="2.5" style="51" customWidth="1"/>
    <col min="12327" max="12327" width="3" style="51" customWidth="1"/>
    <col min="12328" max="12329" width="2.5" style="51" customWidth="1"/>
    <col min="12330" max="12341" width="2.8984375" style="51" customWidth="1"/>
    <col min="12342" max="12342" width="9.09765625" style="51" customWidth="1"/>
    <col min="12343" max="12343" width="13.5" style="51" bestFit="1" customWidth="1"/>
    <col min="12344" max="12344" width="12.19921875" style="51" bestFit="1" customWidth="1"/>
    <col min="12345" max="12345" width="10.69921875" style="51" bestFit="1" customWidth="1"/>
    <col min="12346" max="12346" width="9.69921875" style="51" bestFit="1" customWidth="1"/>
    <col min="12347" max="12347" width="8.8984375" style="51" customWidth="1"/>
    <col min="12348" max="12348" width="7.19921875" style="51" bestFit="1" customWidth="1"/>
    <col min="12349" max="12349" width="6.3984375" style="51" bestFit="1" customWidth="1"/>
    <col min="12350" max="12350" width="5.3984375" style="51" bestFit="1" customWidth="1"/>
    <col min="12351" max="12351" width="4.09765625" style="51" bestFit="1" customWidth="1"/>
    <col min="12352" max="12352" width="3.09765625" style="51" bestFit="1" customWidth="1"/>
    <col min="12353" max="12353" width="2.19921875" style="51" bestFit="1" customWidth="1"/>
    <col min="12354" max="12354" width="11.8984375" style="51" bestFit="1" customWidth="1"/>
    <col min="12355" max="12355" width="6.3984375" style="51" customWidth="1"/>
    <col min="12356" max="12544" width="9" style="51"/>
    <col min="12545" max="12545" width="1.69921875" style="51" customWidth="1"/>
    <col min="12546" max="12546" width="2.5" style="51" customWidth="1"/>
    <col min="12547" max="12547" width="3" style="51" customWidth="1"/>
    <col min="12548" max="12551" width="2.5" style="51" customWidth="1"/>
    <col min="12552" max="12561" width="2.8984375" style="51" customWidth="1"/>
    <col min="12562" max="12563" width="1.8984375" style="51" customWidth="1"/>
    <col min="12564" max="12564" width="2.5" style="51" customWidth="1"/>
    <col min="12565" max="12565" width="3" style="51" customWidth="1"/>
    <col min="12566" max="12567" width="2.5" style="51" customWidth="1"/>
    <col min="12568" max="12579" width="2.8984375" style="51" customWidth="1"/>
    <col min="12580" max="12580" width="2.09765625" style="51" customWidth="1"/>
    <col min="12581" max="12581" width="1.8984375" style="51" customWidth="1"/>
    <col min="12582" max="12582" width="2.5" style="51" customWidth="1"/>
    <col min="12583" max="12583" width="3" style="51" customWidth="1"/>
    <col min="12584" max="12585" width="2.5" style="51" customWidth="1"/>
    <col min="12586" max="12597" width="2.8984375" style="51" customWidth="1"/>
    <col min="12598" max="12598" width="9.09765625" style="51" customWidth="1"/>
    <col min="12599" max="12599" width="13.5" style="51" bestFit="1" customWidth="1"/>
    <col min="12600" max="12600" width="12.19921875" style="51" bestFit="1" customWidth="1"/>
    <col min="12601" max="12601" width="10.69921875" style="51" bestFit="1" customWidth="1"/>
    <col min="12602" max="12602" width="9.69921875" style="51" bestFit="1" customWidth="1"/>
    <col min="12603" max="12603" width="8.8984375" style="51" customWidth="1"/>
    <col min="12604" max="12604" width="7.19921875" style="51" bestFit="1" customWidth="1"/>
    <col min="12605" max="12605" width="6.3984375" style="51" bestFit="1" customWidth="1"/>
    <col min="12606" max="12606" width="5.3984375" style="51" bestFit="1" customWidth="1"/>
    <col min="12607" max="12607" width="4.09765625" style="51" bestFit="1" customWidth="1"/>
    <col min="12608" max="12608" width="3.09765625" style="51" bestFit="1" customWidth="1"/>
    <col min="12609" max="12609" width="2.19921875" style="51" bestFit="1" customWidth="1"/>
    <col min="12610" max="12610" width="11.8984375" style="51" bestFit="1" customWidth="1"/>
    <col min="12611" max="12611" width="6.3984375" style="51" customWidth="1"/>
    <col min="12612" max="12800" width="9" style="51"/>
    <col min="12801" max="12801" width="1.69921875" style="51" customWidth="1"/>
    <col min="12802" max="12802" width="2.5" style="51" customWidth="1"/>
    <col min="12803" max="12803" width="3" style="51" customWidth="1"/>
    <col min="12804" max="12807" width="2.5" style="51" customWidth="1"/>
    <col min="12808" max="12817" width="2.8984375" style="51" customWidth="1"/>
    <col min="12818" max="12819" width="1.8984375" style="51" customWidth="1"/>
    <col min="12820" max="12820" width="2.5" style="51" customWidth="1"/>
    <col min="12821" max="12821" width="3" style="51" customWidth="1"/>
    <col min="12822" max="12823" width="2.5" style="51" customWidth="1"/>
    <col min="12824" max="12835" width="2.8984375" style="51" customWidth="1"/>
    <col min="12836" max="12836" width="2.09765625" style="51" customWidth="1"/>
    <col min="12837" max="12837" width="1.8984375" style="51" customWidth="1"/>
    <col min="12838" max="12838" width="2.5" style="51" customWidth="1"/>
    <col min="12839" max="12839" width="3" style="51" customWidth="1"/>
    <col min="12840" max="12841" width="2.5" style="51" customWidth="1"/>
    <col min="12842" max="12853" width="2.8984375" style="51" customWidth="1"/>
    <col min="12854" max="12854" width="9.09765625" style="51" customWidth="1"/>
    <col min="12855" max="12855" width="13.5" style="51" bestFit="1" customWidth="1"/>
    <col min="12856" max="12856" width="12.19921875" style="51" bestFit="1" customWidth="1"/>
    <col min="12857" max="12857" width="10.69921875" style="51" bestFit="1" customWidth="1"/>
    <col min="12858" max="12858" width="9.69921875" style="51" bestFit="1" customWidth="1"/>
    <col min="12859" max="12859" width="8.8984375" style="51" customWidth="1"/>
    <col min="12860" max="12860" width="7.19921875" style="51" bestFit="1" customWidth="1"/>
    <col min="12861" max="12861" width="6.3984375" style="51" bestFit="1" customWidth="1"/>
    <col min="12862" max="12862" width="5.3984375" style="51" bestFit="1" customWidth="1"/>
    <col min="12863" max="12863" width="4.09765625" style="51" bestFit="1" customWidth="1"/>
    <col min="12864" max="12864" width="3.09765625" style="51" bestFit="1" customWidth="1"/>
    <col min="12865" max="12865" width="2.19921875" style="51" bestFit="1" customWidth="1"/>
    <col min="12866" max="12866" width="11.8984375" style="51" bestFit="1" customWidth="1"/>
    <col min="12867" max="12867" width="6.3984375" style="51" customWidth="1"/>
    <col min="12868" max="13056" width="9" style="51"/>
    <col min="13057" max="13057" width="1.69921875" style="51" customWidth="1"/>
    <col min="13058" max="13058" width="2.5" style="51" customWidth="1"/>
    <col min="13059" max="13059" width="3" style="51" customWidth="1"/>
    <col min="13060" max="13063" width="2.5" style="51" customWidth="1"/>
    <col min="13064" max="13073" width="2.8984375" style="51" customWidth="1"/>
    <col min="13074" max="13075" width="1.8984375" style="51" customWidth="1"/>
    <col min="13076" max="13076" width="2.5" style="51" customWidth="1"/>
    <col min="13077" max="13077" width="3" style="51" customWidth="1"/>
    <col min="13078" max="13079" width="2.5" style="51" customWidth="1"/>
    <col min="13080" max="13091" width="2.8984375" style="51" customWidth="1"/>
    <col min="13092" max="13092" width="2.09765625" style="51" customWidth="1"/>
    <col min="13093" max="13093" width="1.8984375" style="51" customWidth="1"/>
    <col min="13094" max="13094" width="2.5" style="51" customWidth="1"/>
    <col min="13095" max="13095" width="3" style="51" customWidth="1"/>
    <col min="13096" max="13097" width="2.5" style="51" customWidth="1"/>
    <col min="13098" max="13109" width="2.8984375" style="51" customWidth="1"/>
    <col min="13110" max="13110" width="9.09765625" style="51" customWidth="1"/>
    <col min="13111" max="13111" width="13.5" style="51" bestFit="1" customWidth="1"/>
    <col min="13112" max="13112" width="12.19921875" style="51" bestFit="1" customWidth="1"/>
    <col min="13113" max="13113" width="10.69921875" style="51" bestFit="1" customWidth="1"/>
    <col min="13114" max="13114" width="9.69921875" style="51" bestFit="1" customWidth="1"/>
    <col min="13115" max="13115" width="8.8984375" style="51" customWidth="1"/>
    <col min="13116" max="13116" width="7.19921875" style="51" bestFit="1" customWidth="1"/>
    <col min="13117" max="13117" width="6.3984375" style="51" bestFit="1" customWidth="1"/>
    <col min="13118" max="13118" width="5.3984375" style="51" bestFit="1" customWidth="1"/>
    <col min="13119" max="13119" width="4.09765625" style="51" bestFit="1" customWidth="1"/>
    <col min="13120" max="13120" width="3.09765625" style="51" bestFit="1" customWidth="1"/>
    <col min="13121" max="13121" width="2.19921875" style="51" bestFit="1" customWidth="1"/>
    <col min="13122" max="13122" width="11.8984375" style="51" bestFit="1" customWidth="1"/>
    <col min="13123" max="13123" width="6.3984375" style="51" customWidth="1"/>
    <col min="13124" max="13312" width="9" style="51"/>
    <col min="13313" max="13313" width="1.69921875" style="51" customWidth="1"/>
    <col min="13314" max="13314" width="2.5" style="51" customWidth="1"/>
    <col min="13315" max="13315" width="3" style="51" customWidth="1"/>
    <col min="13316" max="13319" width="2.5" style="51" customWidth="1"/>
    <col min="13320" max="13329" width="2.8984375" style="51" customWidth="1"/>
    <col min="13330" max="13331" width="1.8984375" style="51" customWidth="1"/>
    <col min="13332" max="13332" width="2.5" style="51" customWidth="1"/>
    <col min="13333" max="13333" width="3" style="51" customWidth="1"/>
    <col min="13334" max="13335" width="2.5" style="51" customWidth="1"/>
    <col min="13336" max="13347" width="2.8984375" style="51" customWidth="1"/>
    <col min="13348" max="13348" width="2.09765625" style="51" customWidth="1"/>
    <col min="13349" max="13349" width="1.8984375" style="51" customWidth="1"/>
    <col min="13350" max="13350" width="2.5" style="51" customWidth="1"/>
    <col min="13351" max="13351" width="3" style="51" customWidth="1"/>
    <col min="13352" max="13353" width="2.5" style="51" customWidth="1"/>
    <col min="13354" max="13365" width="2.8984375" style="51" customWidth="1"/>
    <col min="13366" max="13366" width="9.09765625" style="51" customWidth="1"/>
    <col min="13367" max="13367" width="13.5" style="51" bestFit="1" customWidth="1"/>
    <col min="13368" max="13368" width="12.19921875" style="51" bestFit="1" customWidth="1"/>
    <col min="13369" max="13369" width="10.69921875" style="51" bestFit="1" customWidth="1"/>
    <col min="13370" max="13370" width="9.69921875" style="51" bestFit="1" customWidth="1"/>
    <col min="13371" max="13371" width="8.8984375" style="51" customWidth="1"/>
    <col min="13372" max="13372" width="7.19921875" style="51" bestFit="1" customWidth="1"/>
    <col min="13373" max="13373" width="6.3984375" style="51" bestFit="1" customWidth="1"/>
    <col min="13374" max="13374" width="5.3984375" style="51" bestFit="1" customWidth="1"/>
    <col min="13375" max="13375" width="4.09765625" style="51" bestFit="1" customWidth="1"/>
    <col min="13376" max="13376" width="3.09765625" style="51" bestFit="1" customWidth="1"/>
    <col min="13377" max="13377" width="2.19921875" style="51" bestFit="1" customWidth="1"/>
    <col min="13378" max="13378" width="11.8984375" style="51" bestFit="1" customWidth="1"/>
    <col min="13379" max="13379" width="6.3984375" style="51" customWidth="1"/>
    <col min="13380" max="13568" width="9" style="51"/>
    <col min="13569" max="13569" width="1.69921875" style="51" customWidth="1"/>
    <col min="13570" max="13570" width="2.5" style="51" customWidth="1"/>
    <col min="13571" max="13571" width="3" style="51" customWidth="1"/>
    <col min="13572" max="13575" width="2.5" style="51" customWidth="1"/>
    <col min="13576" max="13585" width="2.8984375" style="51" customWidth="1"/>
    <col min="13586" max="13587" width="1.8984375" style="51" customWidth="1"/>
    <col min="13588" max="13588" width="2.5" style="51" customWidth="1"/>
    <col min="13589" max="13589" width="3" style="51" customWidth="1"/>
    <col min="13590" max="13591" width="2.5" style="51" customWidth="1"/>
    <col min="13592" max="13603" width="2.8984375" style="51" customWidth="1"/>
    <col min="13604" max="13604" width="2.09765625" style="51" customWidth="1"/>
    <col min="13605" max="13605" width="1.8984375" style="51" customWidth="1"/>
    <col min="13606" max="13606" width="2.5" style="51" customWidth="1"/>
    <col min="13607" max="13607" width="3" style="51" customWidth="1"/>
    <col min="13608" max="13609" width="2.5" style="51" customWidth="1"/>
    <col min="13610" max="13621" width="2.8984375" style="51" customWidth="1"/>
    <col min="13622" max="13622" width="9.09765625" style="51" customWidth="1"/>
    <col min="13623" max="13623" width="13.5" style="51" bestFit="1" customWidth="1"/>
    <col min="13624" max="13624" width="12.19921875" style="51" bestFit="1" customWidth="1"/>
    <col min="13625" max="13625" width="10.69921875" style="51" bestFit="1" customWidth="1"/>
    <col min="13626" max="13626" width="9.69921875" style="51" bestFit="1" customWidth="1"/>
    <col min="13627" max="13627" width="8.8984375" style="51" customWidth="1"/>
    <col min="13628" max="13628" width="7.19921875" style="51" bestFit="1" customWidth="1"/>
    <col min="13629" max="13629" width="6.3984375" style="51" bestFit="1" customWidth="1"/>
    <col min="13630" max="13630" width="5.3984375" style="51" bestFit="1" customWidth="1"/>
    <col min="13631" max="13631" width="4.09765625" style="51" bestFit="1" customWidth="1"/>
    <col min="13632" max="13632" width="3.09765625" style="51" bestFit="1" customWidth="1"/>
    <col min="13633" max="13633" width="2.19921875" style="51" bestFit="1" customWidth="1"/>
    <col min="13634" max="13634" width="11.8984375" style="51" bestFit="1" customWidth="1"/>
    <col min="13635" max="13635" width="6.3984375" style="51" customWidth="1"/>
    <col min="13636" max="13824" width="9" style="51"/>
    <col min="13825" max="13825" width="1.69921875" style="51" customWidth="1"/>
    <col min="13826" max="13826" width="2.5" style="51" customWidth="1"/>
    <col min="13827" max="13827" width="3" style="51" customWidth="1"/>
    <col min="13828" max="13831" width="2.5" style="51" customWidth="1"/>
    <col min="13832" max="13841" width="2.8984375" style="51" customWidth="1"/>
    <col min="13842" max="13843" width="1.8984375" style="51" customWidth="1"/>
    <col min="13844" max="13844" width="2.5" style="51" customWidth="1"/>
    <col min="13845" max="13845" width="3" style="51" customWidth="1"/>
    <col min="13846" max="13847" width="2.5" style="51" customWidth="1"/>
    <col min="13848" max="13859" width="2.8984375" style="51" customWidth="1"/>
    <col min="13860" max="13860" width="2.09765625" style="51" customWidth="1"/>
    <col min="13861" max="13861" width="1.8984375" style="51" customWidth="1"/>
    <col min="13862" max="13862" width="2.5" style="51" customWidth="1"/>
    <col min="13863" max="13863" width="3" style="51" customWidth="1"/>
    <col min="13864" max="13865" width="2.5" style="51" customWidth="1"/>
    <col min="13866" max="13877" width="2.8984375" style="51" customWidth="1"/>
    <col min="13878" max="13878" width="9.09765625" style="51" customWidth="1"/>
    <col min="13879" max="13879" width="13.5" style="51" bestFit="1" customWidth="1"/>
    <col min="13880" max="13880" width="12.19921875" style="51" bestFit="1" customWidth="1"/>
    <col min="13881" max="13881" width="10.69921875" style="51" bestFit="1" customWidth="1"/>
    <col min="13882" max="13882" width="9.69921875" style="51" bestFit="1" customWidth="1"/>
    <col min="13883" max="13883" width="8.8984375" style="51" customWidth="1"/>
    <col min="13884" max="13884" width="7.19921875" style="51" bestFit="1" customWidth="1"/>
    <col min="13885" max="13885" width="6.3984375" style="51" bestFit="1" customWidth="1"/>
    <col min="13886" max="13886" width="5.3984375" style="51" bestFit="1" customWidth="1"/>
    <col min="13887" max="13887" width="4.09765625" style="51" bestFit="1" customWidth="1"/>
    <col min="13888" max="13888" width="3.09765625" style="51" bestFit="1" customWidth="1"/>
    <col min="13889" max="13889" width="2.19921875" style="51" bestFit="1" customWidth="1"/>
    <col min="13890" max="13890" width="11.8984375" style="51" bestFit="1" customWidth="1"/>
    <col min="13891" max="13891" width="6.3984375" style="51" customWidth="1"/>
    <col min="13892" max="14080" width="9" style="51"/>
    <col min="14081" max="14081" width="1.69921875" style="51" customWidth="1"/>
    <col min="14082" max="14082" width="2.5" style="51" customWidth="1"/>
    <col min="14083" max="14083" width="3" style="51" customWidth="1"/>
    <col min="14084" max="14087" width="2.5" style="51" customWidth="1"/>
    <col min="14088" max="14097" width="2.8984375" style="51" customWidth="1"/>
    <col min="14098" max="14099" width="1.8984375" style="51" customWidth="1"/>
    <col min="14100" max="14100" width="2.5" style="51" customWidth="1"/>
    <col min="14101" max="14101" width="3" style="51" customWidth="1"/>
    <col min="14102" max="14103" width="2.5" style="51" customWidth="1"/>
    <col min="14104" max="14115" width="2.8984375" style="51" customWidth="1"/>
    <col min="14116" max="14116" width="2.09765625" style="51" customWidth="1"/>
    <col min="14117" max="14117" width="1.8984375" style="51" customWidth="1"/>
    <col min="14118" max="14118" width="2.5" style="51" customWidth="1"/>
    <col min="14119" max="14119" width="3" style="51" customWidth="1"/>
    <col min="14120" max="14121" width="2.5" style="51" customWidth="1"/>
    <col min="14122" max="14133" width="2.8984375" style="51" customWidth="1"/>
    <col min="14134" max="14134" width="9.09765625" style="51" customWidth="1"/>
    <col min="14135" max="14135" width="13.5" style="51" bestFit="1" customWidth="1"/>
    <col min="14136" max="14136" width="12.19921875" style="51" bestFit="1" customWidth="1"/>
    <col min="14137" max="14137" width="10.69921875" style="51" bestFit="1" customWidth="1"/>
    <col min="14138" max="14138" width="9.69921875" style="51" bestFit="1" customWidth="1"/>
    <col min="14139" max="14139" width="8.8984375" style="51" customWidth="1"/>
    <col min="14140" max="14140" width="7.19921875" style="51" bestFit="1" customWidth="1"/>
    <col min="14141" max="14141" width="6.3984375" style="51" bestFit="1" customWidth="1"/>
    <col min="14142" max="14142" width="5.3984375" style="51" bestFit="1" customWidth="1"/>
    <col min="14143" max="14143" width="4.09765625" style="51" bestFit="1" customWidth="1"/>
    <col min="14144" max="14144" width="3.09765625" style="51" bestFit="1" customWidth="1"/>
    <col min="14145" max="14145" width="2.19921875" style="51" bestFit="1" customWidth="1"/>
    <col min="14146" max="14146" width="11.8984375" style="51" bestFit="1" customWidth="1"/>
    <col min="14147" max="14147" width="6.3984375" style="51" customWidth="1"/>
    <col min="14148" max="14336" width="9" style="51"/>
    <col min="14337" max="14337" width="1.69921875" style="51" customWidth="1"/>
    <col min="14338" max="14338" width="2.5" style="51" customWidth="1"/>
    <col min="14339" max="14339" width="3" style="51" customWidth="1"/>
    <col min="14340" max="14343" width="2.5" style="51" customWidth="1"/>
    <col min="14344" max="14353" width="2.8984375" style="51" customWidth="1"/>
    <col min="14354" max="14355" width="1.8984375" style="51" customWidth="1"/>
    <col min="14356" max="14356" width="2.5" style="51" customWidth="1"/>
    <col min="14357" max="14357" width="3" style="51" customWidth="1"/>
    <col min="14358" max="14359" width="2.5" style="51" customWidth="1"/>
    <col min="14360" max="14371" width="2.8984375" style="51" customWidth="1"/>
    <col min="14372" max="14372" width="2.09765625" style="51" customWidth="1"/>
    <col min="14373" max="14373" width="1.8984375" style="51" customWidth="1"/>
    <col min="14374" max="14374" width="2.5" style="51" customWidth="1"/>
    <col min="14375" max="14375" width="3" style="51" customWidth="1"/>
    <col min="14376" max="14377" width="2.5" style="51" customWidth="1"/>
    <col min="14378" max="14389" width="2.8984375" style="51" customWidth="1"/>
    <col min="14390" max="14390" width="9.09765625" style="51" customWidth="1"/>
    <col min="14391" max="14391" width="13.5" style="51" bestFit="1" customWidth="1"/>
    <col min="14392" max="14392" width="12.19921875" style="51" bestFit="1" customWidth="1"/>
    <col min="14393" max="14393" width="10.69921875" style="51" bestFit="1" customWidth="1"/>
    <col min="14394" max="14394" width="9.69921875" style="51" bestFit="1" customWidth="1"/>
    <col min="14395" max="14395" width="8.8984375" style="51" customWidth="1"/>
    <col min="14396" max="14396" width="7.19921875" style="51" bestFit="1" customWidth="1"/>
    <col min="14397" max="14397" width="6.3984375" style="51" bestFit="1" customWidth="1"/>
    <col min="14398" max="14398" width="5.3984375" style="51" bestFit="1" customWidth="1"/>
    <col min="14399" max="14399" width="4.09765625" style="51" bestFit="1" customWidth="1"/>
    <col min="14400" max="14400" width="3.09765625" style="51" bestFit="1" customWidth="1"/>
    <col min="14401" max="14401" width="2.19921875" style="51" bestFit="1" customWidth="1"/>
    <col min="14402" max="14402" width="11.8984375" style="51" bestFit="1" customWidth="1"/>
    <col min="14403" max="14403" width="6.3984375" style="51" customWidth="1"/>
    <col min="14404" max="14592" width="9" style="51"/>
    <col min="14593" max="14593" width="1.69921875" style="51" customWidth="1"/>
    <col min="14594" max="14594" width="2.5" style="51" customWidth="1"/>
    <col min="14595" max="14595" width="3" style="51" customWidth="1"/>
    <col min="14596" max="14599" width="2.5" style="51" customWidth="1"/>
    <col min="14600" max="14609" width="2.8984375" style="51" customWidth="1"/>
    <col min="14610" max="14611" width="1.8984375" style="51" customWidth="1"/>
    <col min="14612" max="14612" width="2.5" style="51" customWidth="1"/>
    <col min="14613" max="14613" width="3" style="51" customWidth="1"/>
    <col min="14614" max="14615" width="2.5" style="51" customWidth="1"/>
    <col min="14616" max="14627" width="2.8984375" style="51" customWidth="1"/>
    <col min="14628" max="14628" width="2.09765625" style="51" customWidth="1"/>
    <col min="14629" max="14629" width="1.8984375" style="51" customWidth="1"/>
    <col min="14630" max="14630" width="2.5" style="51" customWidth="1"/>
    <col min="14631" max="14631" width="3" style="51" customWidth="1"/>
    <col min="14632" max="14633" width="2.5" style="51" customWidth="1"/>
    <col min="14634" max="14645" width="2.8984375" style="51" customWidth="1"/>
    <col min="14646" max="14646" width="9.09765625" style="51" customWidth="1"/>
    <col min="14647" max="14647" width="13.5" style="51" bestFit="1" customWidth="1"/>
    <col min="14648" max="14648" width="12.19921875" style="51" bestFit="1" customWidth="1"/>
    <col min="14649" max="14649" width="10.69921875" style="51" bestFit="1" customWidth="1"/>
    <col min="14650" max="14650" width="9.69921875" style="51" bestFit="1" customWidth="1"/>
    <col min="14651" max="14651" width="8.8984375" style="51" customWidth="1"/>
    <col min="14652" max="14652" width="7.19921875" style="51" bestFit="1" customWidth="1"/>
    <col min="14653" max="14653" width="6.3984375" style="51" bestFit="1" customWidth="1"/>
    <col min="14654" max="14654" width="5.3984375" style="51" bestFit="1" customWidth="1"/>
    <col min="14655" max="14655" width="4.09765625" style="51" bestFit="1" customWidth="1"/>
    <col min="14656" max="14656" width="3.09765625" style="51" bestFit="1" customWidth="1"/>
    <col min="14657" max="14657" width="2.19921875" style="51" bestFit="1" customWidth="1"/>
    <col min="14658" max="14658" width="11.8984375" style="51" bestFit="1" customWidth="1"/>
    <col min="14659" max="14659" width="6.3984375" style="51" customWidth="1"/>
    <col min="14660" max="14848" width="9" style="51"/>
    <col min="14849" max="14849" width="1.69921875" style="51" customWidth="1"/>
    <col min="14850" max="14850" width="2.5" style="51" customWidth="1"/>
    <col min="14851" max="14851" width="3" style="51" customWidth="1"/>
    <col min="14852" max="14855" width="2.5" style="51" customWidth="1"/>
    <col min="14856" max="14865" width="2.8984375" style="51" customWidth="1"/>
    <col min="14866" max="14867" width="1.8984375" style="51" customWidth="1"/>
    <col min="14868" max="14868" width="2.5" style="51" customWidth="1"/>
    <col min="14869" max="14869" width="3" style="51" customWidth="1"/>
    <col min="14870" max="14871" width="2.5" style="51" customWidth="1"/>
    <col min="14872" max="14883" width="2.8984375" style="51" customWidth="1"/>
    <col min="14884" max="14884" width="2.09765625" style="51" customWidth="1"/>
    <col min="14885" max="14885" width="1.8984375" style="51" customWidth="1"/>
    <col min="14886" max="14886" width="2.5" style="51" customWidth="1"/>
    <col min="14887" max="14887" width="3" style="51" customWidth="1"/>
    <col min="14888" max="14889" width="2.5" style="51" customWidth="1"/>
    <col min="14890" max="14901" width="2.8984375" style="51" customWidth="1"/>
    <col min="14902" max="14902" width="9.09765625" style="51" customWidth="1"/>
    <col min="14903" max="14903" width="13.5" style="51" bestFit="1" customWidth="1"/>
    <col min="14904" max="14904" width="12.19921875" style="51" bestFit="1" customWidth="1"/>
    <col min="14905" max="14905" width="10.69921875" style="51" bestFit="1" customWidth="1"/>
    <col min="14906" max="14906" width="9.69921875" style="51" bestFit="1" customWidth="1"/>
    <col min="14907" max="14907" width="8.8984375" style="51" customWidth="1"/>
    <col min="14908" max="14908" width="7.19921875" style="51" bestFit="1" customWidth="1"/>
    <col min="14909" max="14909" width="6.3984375" style="51" bestFit="1" customWidth="1"/>
    <col min="14910" max="14910" width="5.3984375" style="51" bestFit="1" customWidth="1"/>
    <col min="14911" max="14911" width="4.09765625" style="51" bestFit="1" customWidth="1"/>
    <col min="14912" max="14912" width="3.09765625" style="51" bestFit="1" customWidth="1"/>
    <col min="14913" max="14913" width="2.19921875" style="51" bestFit="1" customWidth="1"/>
    <col min="14914" max="14914" width="11.8984375" style="51" bestFit="1" customWidth="1"/>
    <col min="14915" max="14915" width="6.3984375" style="51" customWidth="1"/>
    <col min="14916" max="15104" width="9" style="51"/>
    <col min="15105" max="15105" width="1.69921875" style="51" customWidth="1"/>
    <col min="15106" max="15106" width="2.5" style="51" customWidth="1"/>
    <col min="15107" max="15107" width="3" style="51" customWidth="1"/>
    <col min="15108" max="15111" width="2.5" style="51" customWidth="1"/>
    <col min="15112" max="15121" width="2.8984375" style="51" customWidth="1"/>
    <col min="15122" max="15123" width="1.8984375" style="51" customWidth="1"/>
    <col min="15124" max="15124" width="2.5" style="51" customWidth="1"/>
    <col min="15125" max="15125" width="3" style="51" customWidth="1"/>
    <col min="15126" max="15127" width="2.5" style="51" customWidth="1"/>
    <col min="15128" max="15139" width="2.8984375" style="51" customWidth="1"/>
    <col min="15140" max="15140" width="2.09765625" style="51" customWidth="1"/>
    <col min="15141" max="15141" width="1.8984375" style="51" customWidth="1"/>
    <col min="15142" max="15142" width="2.5" style="51" customWidth="1"/>
    <col min="15143" max="15143" width="3" style="51" customWidth="1"/>
    <col min="15144" max="15145" width="2.5" style="51" customWidth="1"/>
    <col min="15146" max="15157" width="2.8984375" style="51" customWidth="1"/>
    <col min="15158" max="15158" width="9.09765625" style="51" customWidth="1"/>
    <col min="15159" max="15159" width="13.5" style="51" bestFit="1" customWidth="1"/>
    <col min="15160" max="15160" width="12.19921875" style="51" bestFit="1" customWidth="1"/>
    <col min="15161" max="15161" width="10.69921875" style="51" bestFit="1" customWidth="1"/>
    <col min="15162" max="15162" width="9.69921875" style="51" bestFit="1" customWidth="1"/>
    <col min="15163" max="15163" width="8.8984375" style="51" customWidth="1"/>
    <col min="15164" max="15164" width="7.19921875" style="51" bestFit="1" customWidth="1"/>
    <col min="15165" max="15165" width="6.3984375" style="51" bestFit="1" customWidth="1"/>
    <col min="15166" max="15166" width="5.3984375" style="51" bestFit="1" customWidth="1"/>
    <col min="15167" max="15167" width="4.09765625" style="51" bestFit="1" customWidth="1"/>
    <col min="15168" max="15168" width="3.09765625" style="51" bestFit="1" customWidth="1"/>
    <col min="15169" max="15169" width="2.19921875" style="51" bestFit="1" customWidth="1"/>
    <col min="15170" max="15170" width="11.8984375" style="51" bestFit="1" customWidth="1"/>
    <col min="15171" max="15171" width="6.3984375" style="51" customWidth="1"/>
    <col min="15172" max="15360" width="9" style="51"/>
    <col min="15361" max="15361" width="1.69921875" style="51" customWidth="1"/>
    <col min="15362" max="15362" width="2.5" style="51" customWidth="1"/>
    <col min="15363" max="15363" width="3" style="51" customWidth="1"/>
    <col min="15364" max="15367" width="2.5" style="51" customWidth="1"/>
    <col min="15368" max="15377" width="2.8984375" style="51" customWidth="1"/>
    <col min="15378" max="15379" width="1.8984375" style="51" customWidth="1"/>
    <col min="15380" max="15380" width="2.5" style="51" customWidth="1"/>
    <col min="15381" max="15381" width="3" style="51" customWidth="1"/>
    <col min="15382" max="15383" width="2.5" style="51" customWidth="1"/>
    <col min="15384" max="15395" width="2.8984375" style="51" customWidth="1"/>
    <col min="15396" max="15396" width="2.09765625" style="51" customWidth="1"/>
    <col min="15397" max="15397" width="1.8984375" style="51" customWidth="1"/>
    <col min="15398" max="15398" width="2.5" style="51" customWidth="1"/>
    <col min="15399" max="15399" width="3" style="51" customWidth="1"/>
    <col min="15400" max="15401" width="2.5" style="51" customWidth="1"/>
    <col min="15402" max="15413" width="2.8984375" style="51" customWidth="1"/>
    <col min="15414" max="15414" width="9.09765625" style="51" customWidth="1"/>
    <col min="15415" max="15415" width="13.5" style="51" bestFit="1" customWidth="1"/>
    <col min="15416" max="15416" width="12.19921875" style="51" bestFit="1" customWidth="1"/>
    <col min="15417" max="15417" width="10.69921875" style="51" bestFit="1" customWidth="1"/>
    <col min="15418" max="15418" width="9.69921875" style="51" bestFit="1" customWidth="1"/>
    <col min="15419" max="15419" width="8.8984375" style="51" customWidth="1"/>
    <col min="15420" max="15420" width="7.19921875" style="51" bestFit="1" customWidth="1"/>
    <col min="15421" max="15421" width="6.3984375" style="51" bestFit="1" customWidth="1"/>
    <col min="15422" max="15422" width="5.3984375" style="51" bestFit="1" customWidth="1"/>
    <col min="15423" max="15423" width="4.09765625" style="51" bestFit="1" customWidth="1"/>
    <col min="15424" max="15424" width="3.09765625" style="51" bestFit="1" customWidth="1"/>
    <col min="15425" max="15425" width="2.19921875" style="51" bestFit="1" customWidth="1"/>
    <col min="15426" max="15426" width="11.8984375" style="51" bestFit="1" customWidth="1"/>
    <col min="15427" max="15427" width="6.3984375" style="51" customWidth="1"/>
    <col min="15428" max="15616" width="9" style="51"/>
    <col min="15617" max="15617" width="1.69921875" style="51" customWidth="1"/>
    <col min="15618" max="15618" width="2.5" style="51" customWidth="1"/>
    <col min="15619" max="15619" width="3" style="51" customWidth="1"/>
    <col min="15620" max="15623" width="2.5" style="51" customWidth="1"/>
    <col min="15624" max="15633" width="2.8984375" style="51" customWidth="1"/>
    <col min="15634" max="15635" width="1.8984375" style="51" customWidth="1"/>
    <col min="15636" max="15636" width="2.5" style="51" customWidth="1"/>
    <col min="15637" max="15637" width="3" style="51" customWidth="1"/>
    <col min="15638" max="15639" width="2.5" style="51" customWidth="1"/>
    <col min="15640" max="15651" width="2.8984375" style="51" customWidth="1"/>
    <col min="15652" max="15652" width="2.09765625" style="51" customWidth="1"/>
    <col min="15653" max="15653" width="1.8984375" style="51" customWidth="1"/>
    <col min="15654" max="15654" width="2.5" style="51" customWidth="1"/>
    <col min="15655" max="15655" width="3" style="51" customWidth="1"/>
    <col min="15656" max="15657" width="2.5" style="51" customWidth="1"/>
    <col min="15658" max="15669" width="2.8984375" style="51" customWidth="1"/>
    <col min="15670" max="15670" width="9.09765625" style="51" customWidth="1"/>
    <col min="15671" max="15671" width="13.5" style="51" bestFit="1" customWidth="1"/>
    <col min="15672" max="15672" width="12.19921875" style="51" bestFit="1" customWidth="1"/>
    <col min="15673" max="15673" width="10.69921875" style="51" bestFit="1" customWidth="1"/>
    <col min="15674" max="15674" width="9.69921875" style="51" bestFit="1" customWidth="1"/>
    <col min="15675" max="15675" width="8.8984375" style="51" customWidth="1"/>
    <col min="15676" max="15676" width="7.19921875" style="51" bestFit="1" customWidth="1"/>
    <col min="15677" max="15677" width="6.3984375" style="51" bestFit="1" customWidth="1"/>
    <col min="15678" max="15678" width="5.3984375" style="51" bestFit="1" customWidth="1"/>
    <col min="15679" max="15679" width="4.09765625" style="51" bestFit="1" customWidth="1"/>
    <col min="15680" max="15680" width="3.09765625" style="51" bestFit="1" customWidth="1"/>
    <col min="15681" max="15681" width="2.19921875" style="51" bestFit="1" customWidth="1"/>
    <col min="15682" max="15682" width="11.8984375" style="51" bestFit="1" customWidth="1"/>
    <col min="15683" max="15683" width="6.3984375" style="51" customWidth="1"/>
    <col min="15684" max="15872" width="9" style="51"/>
    <col min="15873" max="15873" width="1.69921875" style="51" customWidth="1"/>
    <col min="15874" max="15874" width="2.5" style="51" customWidth="1"/>
    <col min="15875" max="15875" width="3" style="51" customWidth="1"/>
    <col min="15876" max="15879" width="2.5" style="51" customWidth="1"/>
    <col min="15880" max="15889" width="2.8984375" style="51" customWidth="1"/>
    <col min="15890" max="15891" width="1.8984375" style="51" customWidth="1"/>
    <col min="15892" max="15892" width="2.5" style="51" customWidth="1"/>
    <col min="15893" max="15893" width="3" style="51" customWidth="1"/>
    <col min="15894" max="15895" width="2.5" style="51" customWidth="1"/>
    <col min="15896" max="15907" width="2.8984375" style="51" customWidth="1"/>
    <col min="15908" max="15908" width="2.09765625" style="51" customWidth="1"/>
    <col min="15909" max="15909" width="1.8984375" style="51" customWidth="1"/>
    <col min="15910" max="15910" width="2.5" style="51" customWidth="1"/>
    <col min="15911" max="15911" width="3" style="51" customWidth="1"/>
    <col min="15912" max="15913" width="2.5" style="51" customWidth="1"/>
    <col min="15914" max="15925" width="2.8984375" style="51" customWidth="1"/>
    <col min="15926" max="15926" width="9.09765625" style="51" customWidth="1"/>
    <col min="15927" max="15927" width="13.5" style="51" bestFit="1" customWidth="1"/>
    <col min="15928" max="15928" width="12.19921875" style="51" bestFit="1" customWidth="1"/>
    <col min="15929" max="15929" width="10.69921875" style="51" bestFit="1" customWidth="1"/>
    <col min="15930" max="15930" width="9.69921875" style="51" bestFit="1" customWidth="1"/>
    <col min="15931" max="15931" width="8.8984375" style="51" customWidth="1"/>
    <col min="15932" max="15932" width="7.19921875" style="51" bestFit="1" customWidth="1"/>
    <col min="15933" max="15933" width="6.3984375" style="51" bestFit="1" customWidth="1"/>
    <col min="15934" max="15934" width="5.3984375" style="51" bestFit="1" customWidth="1"/>
    <col min="15935" max="15935" width="4.09765625" style="51" bestFit="1" customWidth="1"/>
    <col min="15936" max="15936" width="3.09765625" style="51" bestFit="1" customWidth="1"/>
    <col min="15937" max="15937" width="2.19921875" style="51" bestFit="1" customWidth="1"/>
    <col min="15938" max="15938" width="11.8984375" style="51" bestFit="1" customWidth="1"/>
    <col min="15939" max="15939" width="6.3984375" style="51" customWidth="1"/>
    <col min="15940" max="16128" width="9" style="51"/>
    <col min="16129" max="16129" width="1.69921875" style="51" customWidth="1"/>
    <col min="16130" max="16130" width="2.5" style="51" customWidth="1"/>
    <col min="16131" max="16131" width="3" style="51" customWidth="1"/>
    <col min="16132" max="16135" width="2.5" style="51" customWidth="1"/>
    <col min="16136" max="16145" width="2.8984375" style="51" customWidth="1"/>
    <col min="16146" max="16147" width="1.8984375" style="51" customWidth="1"/>
    <col min="16148" max="16148" width="2.5" style="51" customWidth="1"/>
    <col min="16149" max="16149" width="3" style="51" customWidth="1"/>
    <col min="16150" max="16151" width="2.5" style="51" customWidth="1"/>
    <col min="16152" max="16163" width="2.8984375" style="51" customWidth="1"/>
    <col min="16164" max="16164" width="2.09765625" style="51" customWidth="1"/>
    <col min="16165" max="16165" width="1.8984375" style="51" customWidth="1"/>
    <col min="16166" max="16166" width="2.5" style="51" customWidth="1"/>
    <col min="16167" max="16167" width="3" style="51" customWidth="1"/>
    <col min="16168" max="16169" width="2.5" style="51" customWidth="1"/>
    <col min="16170" max="16181" width="2.8984375" style="51" customWidth="1"/>
    <col min="16182" max="16182" width="9.09765625" style="51" customWidth="1"/>
    <col min="16183" max="16183" width="13.5" style="51" bestFit="1" customWidth="1"/>
    <col min="16184" max="16184" width="12.19921875" style="51" bestFit="1" customWidth="1"/>
    <col min="16185" max="16185" width="10.69921875" style="51" bestFit="1" customWidth="1"/>
    <col min="16186" max="16186" width="9.69921875" style="51" bestFit="1" customWidth="1"/>
    <col min="16187" max="16187" width="8.8984375" style="51" customWidth="1"/>
    <col min="16188" max="16188" width="7.19921875" style="51" bestFit="1" customWidth="1"/>
    <col min="16189" max="16189" width="6.3984375" style="51" bestFit="1" customWidth="1"/>
    <col min="16190" max="16190" width="5.3984375" style="51" bestFit="1" customWidth="1"/>
    <col min="16191" max="16191" width="4.09765625" style="51" bestFit="1" customWidth="1"/>
    <col min="16192" max="16192" width="3.09765625" style="51" bestFit="1" customWidth="1"/>
    <col min="16193" max="16193" width="2.19921875" style="51" bestFit="1" customWidth="1"/>
    <col min="16194" max="16194" width="11.8984375" style="51" bestFit="1" customWidth="1"/>
    <col min="16195" max="16195" width="6.3984375" style="51" customWidth="1"/>
    <col min="16196" max="16384" width="9" style="51"/>
  </cols>
  <sheetData>
    <row r="1" spans="2:54" ht="7.5" customHeight="1"/>
    <row r="2" spans="2:54" ht="18.75" customHeight="1">
      <c r="B2" s="48" t="s">
        <v>584</v>
      </c>
      <c r="BB2" s="88"/>
    </row>
    <row r="3" spans="2:54" ht="7.5" customHeight="1">
      <c r="B3" s="48"/>
      <c r="BB3" s="88"/>
    </row>
    <row r="4" spans="2:54" ht="15" customHeight="1">
      <c r="B4" s="469" t="s">
        <v>583</v>
      </c>
      <c r="C4" s="470"/>
      <c r="D4" s="471"/>
      <c r="E4" s="85"/>
      <c r="F4" s="85"/>
      <c r="G4" s="85"/>
      <c r="H4" s="52"/>
      <c r="I4" s="52"/>
      <c r="J4" s="52"/>
      <c r="K4" s="52"/>
      <c r="L4" s="52"/>
      <c r="M4" s="52"/>
      <c r="N4" s="52"/>
      <c r="O4" s="52"/>
      <c r="P4" s="52"/>
      <c r="Q4" s="52"/>
      <c r="R4" s="52"/>
      <c r="S4" s="52"/>
      <c r="T4" s="469" t="s">
        <v>583</v>
      </c>
      <c r="U4" s="470"/>
      <c r="V4" s="471"/>
      <c r="W4" s="85"/>
      <c r="X4" s="52"/>
      <c r="Y4" s="52"/>
      <c r="Z4" s="52"/>
      <c r="AA4" s="52"/>
      <c r="AB4" s="52"/>
      <c r="AC4" s="52"/>
      <c r="AD4" s="52"/>
      <c r="AE4" s="52"/>
      <c r="AF4" s="52"/>
      <c r="AG4" s="52"/>
      <c r="AH4" s="52"/>
      <c r="AI4" s="52"/>
      <c r="AJ4" s="52"/>
      <c r="AK4" s="52"/>
      <c r="AL4" s="469" t="s">
        <v>583</v>
      </c>
      <c r="AM4" s="470"/>
      <c r="AN4" s="471"/>
      <c r="AO4" s="85"/>
      <c r="AP4" s="52"/>
      <c r="AQ4" s="52"/>
      <c r="AR4" s="52"/>
      <c r="AS4" s="52"/>
      <c r="AT4" s="52"/>
      <c r="AU4" s="52"/>
      <c r="AV4" s="52"/>
      <c r="AW4" s="52"/>
      <c r="AX4" s="52"/>
      <c r="AY4" s="52"/>
      <c r="AZ4" s="52"/>
      <c r="BA4" s="52"/>
      <c r="BB4" s="87"/>
    </row>
    <row r="5" spans="2:54" ht="15" customHeight="1">
      <c r="B5" s="472" t="s">
        <v>580</v>
      </c>
      <c r="C5" s="472"/>
      <c r="D5" s="472"/>
      <c r="E5" s="52"/>
      <c r="F5" s="473" t="s">
        <v>582</v>
      </c>
      <c r="G5" s="473"/>
      <c r="H5" s="473"/>
      <c r="I5" s="473"/>
      <c r="J5" s="473"/>
      <c r="K5" s="473"/>
      <c r="L5" s="473"/>
      <c r="M5" s="473"/>
      <c r="N5" s="473"/>
      <c r="O5" s="459" t="s">
        <v>578</v>
      </c>
      <c r="P5" s="459"/>
      <c r="Q5" s="52"/>
      <c r="R5" s="52"/>
      <c r="S5" s="52"/>
      <c r="T5" s="472" t="s">
        <v>580</v>
      </c>
      <c r="U5" s="472"/>
      <c r="V5" s="472"/>
      <c r="W5" s="52"/>
      <c r="X5" s="473" t="s">
        <v>581</v>
      </c>
      <c r="Y5" s="473"/>
      <c r="Z5" s="473"/>
      <c r="AA5" s="473"/>
      <c r="AB5" s="473"/>
      <c r="AC5" s="473"/>
      <c r="AD5" s="473"/>
      <c r="AE5" s="473"/>
      <c r="AF5" s="473"/>
      <c r="AG5" s="459" t="s">
        <v>578</v>
      </c>
      <c r="AH5" s="459"/>
      <c r="AI5" s="52"/>
      <c r="AJ5" s="52"/>
      <c r="AK5" s="52"/>
      <c r="AL5" s="472" t="s">
        <v>580</v>
      </c>
      <c r="AM5" s="472"/>
      <c r="AN5" s="472"/>
      <c r="AO5" s="52"/>
      <c r="AP5" s="458" t="s">
        <v>579</v>
      </c>
      <c r="AQ5" s="458"/>
      <c r="AR5" s="458"/>
      <c r="AS5" s="458"/>
      <c r="AT5" s="458"/>
      <c r="AU5" s="458"/>
      <c r="AV5" s="458"/>
      <c r="AW5" s="458"/>
      <c r="AX5" s="458"/>
      <c r="AY5" s="459" t="s">
        <v>578</v>
      </c>
      <c r="AZ5" s="459"/>
      <c r="BA5" s="52"/>
      <c r="BB5" s="87"/>
    </row>
    <row r="6" spans="2:54" ht="15" customHeight="1">
      <c r="B6" s="460" t="s">
        <v>577</v>
      </c>
      <c r="C6" s="461"/>
      <c r="D6" s="462"/>
      <c r="E6" s="52"/>
      <c r="F6" s="473"/>
      <c r="G6" s="473"/>
      <c r="H6" s="473"/>
      <c r="I6" s="473"/>
      <c r="J6" s="473"/>
      <c r="K6" s="473"/>
      <c r="L6" s="473"/>
      <c r="M6" s="473"/>
      <c r="N6" s="473"/>
      <c r="O6" s="459"/>
      <c r="P6" s="459"/>
      <c r="Q6" s="52"/>
      <c r="R6" s="52"/>
      <c r="S6" s="52"/>
      <c r="T6" s="460" t="s">
        <v>577</v>
      </c>
      <c r="U6" s="461"/>
      <c r="V6" s="462"/>
      <c r="W6" s="52"/>
      <c r="X6" s="473"/>
      <c r="Y6" s="473"/>
      <c r="Z6" s="473"/>
      <c r="AA6" s="473"/>
      <c r="AB6" s="473"/>
      <c r="AC6" s="473"/>
      <c r="AD6" s="473"/>
      <c r="AE6" s="473"/>
      <c r="AF6" s="473"/>
      <c r="AG6" s="459"/>
      <c r="AH6" s="459"/>
      <c r="AI6" s="52"/>
      <c r="AJ6" s="52"/>
      <c r="AK6" s="52"/>
      <c r="AL6" s="460" t="s">
        <v>577</v>
      </c>
      <c r="AM6" s="461"/>
      <c r="AN6" s="462"/>
      <c r="AO6" s="52"/>
      <c r="AP6" s="458"/>
      <c r="AQ6" s="458"/>
      <c r="AR6" s="458"/>
      <c r="AS6" s="458"/>
      <c r="AT6" s="458"/>
      <c r="AU6" s="458"/>
      <c r="AV6" s="458"/>
      <c r="AW6" s="458"/>
      <c r="AX6" s="458"/>
      <c r="AY6" s="459"/>
      <c r="AZ6" s="459"/>
      <c r="BA6" s="52"/>
    </row>
    <row r="7" spans="2:54" ht="15" customHeight="1">
      <c r="B7" s="460" t="s">
        <v>576</v>
      </c>
      <c r="C7" s="461"/>
      <c r="D7" s="462"/>
      <c r="E7" s="52"/>
      <c r="F7" s="52"/>
      <c r="G7" s="52"/>
      <c r="H7" s="52"/>
      <c r="I7" s="52"/>
      <c r="J7" s="52"/>
      <c r="K7" s="52"/>
      <c r="L7" s="52"/>
      <c r="M7" s="52"/>
      <c r="N7" s="52"/>
      <c r="O7" s="52"/>
      <c r="P7" s="52"/>
      <c r="Q7" s="52"/>
      <c r="R7" s="52"/>
      <c r="S7" s="52"/>
      <c r="T7" s="460" t="s">
        <v>576</v>
      </c>
      <c r="U7" s="461"/>
      <c r="V7" s="462"/>
      <c r="W7" s="52"/>
      <c r="X7" s="52"/>
      <c r="Y7" s="52"/>
      <c r="Z7" s="52"/>
      <c r="AA7" s="52"/>
      <c r="AB7" s="52"/>
      <c r="AC7" s="52"/>
      <c r="AD7" s="52"/>
      <c r="AE7" s="52"/>
      <c r="AF7" s="52"/>
      <c r="AG7" s="52"/>
      <c r="AH7" s="52"/>
      <c r="AI7" s="52"/>
      <c r="AJ7" s="52"/>
      <c r="AK7" s="52"/>
      <c r="AL7" s="460" t="s">
        <v>576</v>
      </c>
      <c r="AM7" s="461"/>
      <c r="AN7" s="462"/>
      <c r="AO7" s="52"/>
      <c r="AP7" s="52"/>
      <c r="AQ7" s="52"/>
      <c r="AR7" s="52"/>
      <c r="AS7" s="52"/>
      <c r="AT7" s="52"/>
      <c r="AU7" s="52"/>
      <c r="AV7" s="52"/>
      <c r="AW7" s="52"/>
      <c r="AX7" s="52"/>
      <c r="AY7" s="52"/>
      <c r="AZ7" s="52"/>
      <c r="BA7" s="52"/>
    </row>
    <row r="8" spans="2:54" ht="15" customHeight="1">
      <c r="B8" s="421" t="s">
        <v>575</v>
      </c>
      <c r="C8" s="422"/>
      <c r="D8" s="422"/>
      <c r="E8" s="422"/>
      <c r="F8" s="422"/>
      <c r="G8" s="430"/>
      <c r="H8" s="431" t="s">
        <v>574</v>
      </c>
      <c r="I8" s="431"/>
      <c r="J8" s="431"/>
      <c r="K8" s="431"/>
      <c r="L8" s="431"/>
      <c r="M8" s="431"/>
      <c r="N8" s="431"/>
      <c r="O8" s="431"/>
      <c r="P8" s="431"/>
      <c r="Q8" s="431"/>
      <c r="R8" s="52"/>
      <c r="S8" s="52"/>
      <c r="T8" s="431" t="s">
        <v>575</v>
      </c>
      <c r="U8" s="431"/>
      <c r="V8" s="431"/>
      <c r="W8" s="431"/>
      <c r="X8" s="431"/>
      <c r="Y8" s="431"/>
      <c r="Z8" s="431" t="s">
        <v>574</v>
      </c>
      <c r="AA8" s="431"/>
      <c r="AB8" s="431"/>
      <c r="AC8" s="431"/>
      <c r="AD8" s="431"/>
      <c r="AE8" s="431"/>
      <c r="AF8" s="431"/>
      <c r="AG8" s="431"/>
      <c r="AH8" s="431"/>
      <c r="AI8" s="431"/>
      <c r="AJ8" s="52"/>
      <c r="AK8" s="52"/>
      <c r="AL8" s="431" t="s">
        <v>575</v>
      </c>
      <c r="AM8" s="431"/>
      <c r="AN8" s="431"/>
      <c r="AO8" s="431"/>
      <c r="AP8" s="431"/>
      <c r="AQ8" s="431"/>
      <c r="AR8" s="431" t="s">
        <v>574</v>
      </c>
      <c r="AS8" s="431"/>
      <c r="AT8" s="431"/>
      <c r="AU8" s="431"/>
      <c r="AV8" s="431"/>
      <c r="AW8" s="431"/>
      <c r="AX8" s="431"/>
      <c r="AY8" s="431"/>
      <c r="AZ8" s="431"/>
      <c r="BA8" s="431"/>
    </row>
    <row r="9" spans="2:54" ht="15" customHeight="1">
      <c r="B9" s="463" t="s">
        <v>573</v>
      </c>
      <c r="C9" s="464"/>
      <c r="D9" s="464"/>
      <c r="E9" s="464"/>
      <c r="F9" s="464"/>
      <c r="G9" s="465"/>
      <c r="H9" s="466" t="s">
        <v>572</v>
      </c>
      <c r="I9" s="467"/>
      <c r="J9" s="467"/>
      <c r="K9" s="467"/>
      <c r="L9" s="467"/>
      <c r="M9" s="467"/>
      <c r="N9" s="467"/>
      <c r="O9" s="467"/>
      <c r="P9" s="467"/>
      <c r="Q9" s="468"/>
      <c r="R9" s="52"/>
      <c r="S9" s="52"/>
      <c r="T9" s="463" t="s">
        <v>573</v>
      </c>
      <c r="U9" s="464"/>
      <c r="V9" s="464"/>
      <c r="W9" s="464"/>
      <c r="X9" s="464"/>
      <c r="Y9" s="465"/>
      <c r="Z9" s="466" t="s">
        <v>572</v>
      </c>
      <c r="AA9" s="467"/>
      <c r="AB9" s="467"/>
      <c r="AC9" s="467"/>
      <c r="AD9" s="467"/>
      <c r="AE9" s="467"/>
      <c r="AF9" s="467"/>
      <c r="AG9" s="467"/>
      <c r="AH9" s="467"/>
      <c r="AI9" s="468"/>
      <c r="AJ9" s="52"/>
      <c r="AK9" s="52"/>
      <c r="AL9" s="463" t="s">
        <v>573</v>
      </c>
      <c r="AM9" s="464"/>
      <c r="AN9" s="464"/>
      <c r="AO9" s="464"/>
      <c r="AP9" s="464"/>
      <c r="AQ9" s="465"/>
      <c r="AR9" s="466" t="s">
        <v>572</v>
      </c>
      <c r="AS9" s="467"/>
      <c r="AT9" s="467"/>
      <c r="AU9" s="467"/>
      <c r="AV9" s="467"/>
      <c r="AW9" s="467"/>
      <c r="AX9" s="467"/>
      <c r="AY9" s="467"/>
      <c r="AZ9" s="467"/>
      <c r="BA9" s="468"/>
    </row>
    <row r="10" spans="2:54" ht="16.5" customHeight="1">
      <c r="B10" s="446" t="s">
        <v>571</v>
      </c>
      <c r="C10" s="450" t="s">
        <v>632</v>
      </c>
      <c r="D10" s="451"/>
      <c r="E10" s="451"/>
      <c r="F10" s="451"/>
      <c r="G10" s="451"/>
      <c r="H10" s="454" t="str">
        <f>入力表!D6</f>
        <v>小樽市花園町3条6丁目ジャングルコートA棟 三階 2020号室 Bルーム</v>
      </c>
      <c r="I10" s="454"/>
      <c r="J10" s="454"/>
      <c r="K10" s="454"/>
      <c r="L10" s="454"/>
      <c r="M10" s="454"/>
      <c r="N10" s="454"/>
      <c r="O10" s="454"/>
      <c r="P10" s="454"/>
      <c r="Q10" s="455"/>
      <c r="R10" s="52"/>
      <c r="S10" s="52"/>
      <c r="T10" s="446" t="s">
        <v>571</v>
      </c>
      <c r="U10" s="450" t="s">
        <v>632</v>
      </c>
      <c r="V10" s="451"/>
      <c r="W10" s="451"/>
      <c r="X10" s="451"/>
      <c r="Y10" s="451"/>
      <c r="Z10" s="454" t="str">
        <f>H10</f>
        <v>小樽市花園町3条6丁目ジャングルコートA棟 三階 2020号室 Bルーム</v>
      </c>
      <c r="AA10" s="454"/>
      <c r="AB10" s="454"/>
      <c r="AC10" s="454"/>
      <c r="AD10" s="454"/>
      <c r="AE10" s="454"/>
      <c r="AF10" s="454"/>
      <c r="AG10" s="454"/>
      <c r="AH10" s="454"/>
      <c r="AI10" s="455"/>
      <c r="AJ10" s="52"/>
      <c r="AK10" s="52"/>
      <c r="AL10" s="446" t="s">
        <v>571</v>
      </c>
      <c r="AM10" s="450" t="s">
        <v>632</v>
      </c>
      <c r="AN10" s="451"/>
      <c r="AO10" s="451"/>
      <c r="AP10" s="451"/>
      <c r="AQ10" s="451"/>
      <c r="AR10" s="454" t="str">
        <f>H10</f>
        <v>小樽市花園町3条6丁目ジャングルコートA棟 三階 2020号室 Bルーム</v>
      </c>
      <c r="AS10" s="454"/>
      <c r="AT10" s="454"/>
      <c r="AU10" s="454"/>
      <c r="AV10" s="454"/>
      <c r="AW10" s="454"/>
      <c r="AX10" s="454"/>
      <c r="AY10" s="454"/>
      <c r="AZ10" s="454"/>
      <c r="BA10" s="455"/>
    </row>
    <row r="11" spans="2:54" ht="15" customHeight="1">
      <c r="B11" s="447"/>
      <c r="C11" s="452"/>
      <c r="D11" s="453"/>
      <c r="E11" s="453"/>
      <c r="F11" s="453"/>
      <c r="G11" s="453"/>
      <c r="H11" s="456"/>
      <c r="I11" s="456"/>
      <c r="J11" s="456"/>
      <c r="K11" s="456"/>
      <c r="L11" s="456"/>
      <c r="M11" s="456"/>
      <c r="N11" s="456"/>
      <c r="O11" s="456"/>
      <c r="P11" s="456"/>
      <c r="Q11" s="457"/>
      <c r="R11" s="52"/>
      <c r="S11" s="52"/>
      <c r="T11" s="447"/>
      <c r="U11" s="452"/>
      <c r="V11" s="453"/>
      <c r="W11" s="453"/>
      <c r="X11" s="453"/>
      <c r="Y11" s="453"/>
      <c r="Z11" s="456"/>
      <c r="AA11" s="456"/>
      <c r="AB11" s="456"/>
      <c r="AC11" s="456"/>
      <c r="AD11" s="456"/>
      <c r="AE11" s="456"/>
      <c r="AF11" s="456"/>
      <c r="AG11" s="456"/>
      <c r="AH11" s="456"/>
      <c r="AI11" s="457"/>
      <c r="AJ11" s="52"/>
      <c r="AK11" s="52"/>
      <c r="AL11" s="447"/>
      <c r="AM11" s="452"/>
      <c r="AN11" s="453"/>
      <c r="AO11" s="453"/>
      <c r="AP11" s="453"/>
      <c r="AQ11" s="453"/>
      <c r="AR11" s="456"/>
      <c r="AS11" s="456"/>
      <c r="AT11" s="456"/>
      <c r="AU11" s="456"/>
      <c r="AV11" s="456"/>
      <c r="AW11" s="456"/>
      <c r="AX11" s="456"/>
      <c r="AY11" s="456"/>
      <c r="AZ11" s="456"/>
      <c r="BA11" s="457"/>
    </row>
    <row r="12" spans="2:54" ht="15" customHeight="1">
      <c r="B12" s="447"/>
      <c r="C12" s="452"/>
      <c r="D12" s="453"/>
      <c r="E12" s="453"/>
      <c r="F12" s="453"/>
      <c r="G12" s="453"/>
      <c r="H12" s="456"/>
      <c r="I12" s="456"/>
      <c r="J12" s="456"/>
      <c r="K12" s="456"/>
      <c r="L12" s="456"/>
      <c r="M12" s="456"/>
      <c r="N12" s="456"/>
      <c r="O12" s="456"/>
      <c r="P12" s="456"/>
      <c r="Q12" s="457"/>
      <c r="R12" s="52"/>
      <c r="S12" s="52"/>
      <c r="T12" s="447"/>
      <c r="U12" s="452"/>
      <c r="V12" s="453"/>
      <c r="W12" s="453"/>
      <c r="X12" s="453"/>
      <c r="Y12" s="453"/>
      <c r="Z12" s="456"/>
      <c r="AA12" s="456"/>
      <c r="AB12" s="456"/>
      <c r="AC12" s="456"/>
      <c r="AD12" s="456"/>
      <c r="AE12" s="456"/>
      <c r="AF12" s="456"/>
      <c r="AG12" s="456"/>
      <c r="AH12" s="456"/>
      <c r="AI12" s="457"/>
      <c r="AJ12" s="52"/>
      <c r="AK12" s="52"/>
      <c r="AL12" s="447"/>
      <c r="AM12" s="452"/>
      <c r="AN12" s="453"/>
      <c r="AO12" s="453"/>
      <c r="AP12" s="453"/>
      <c r="AQ12" s="453"/>
      <c r="AR12" s="456"/>
      <c r="AS12" s="456"/>
      <c r="AT12" s="456"/>
      <c r="AU12" s="456"/>
      <c r="AV12" s="456"/>
      <c r="AW12" s="456"/>
      <c r="AX12" s="456"/>
      <c r="AY12" s="456"/>
      <c r="AZ12" s="456"/>
      <c r="BA12" s="457"/>
    </row>
    <row r="13" spans="2:54" ht="15.75" customHeight="1">
      <c r="B13" s="447"/>
      <c r="C13" s="452"/>
      <c r="D13" s="453"/>
      <c r="E13" s="453"/>
      <c r="F13" s="453"/>
      <c r="G13" s="453"/>
      <c r="H13" s="456"/>
      <c r="I13" s="456"/>
      <c r="J13" s="456"/>
      <c r="K13" s="456"/>
      <c r="L13" s="456"/>
      <c r="M13" s="456"/>
      <c r="N13" s="456"/>
      <c r="O13" s="456"/>
      <c r="P13" s="456"/>
      <c r="Q13" s="457"/>
      <c r="R13" s="52"/>
      <c r="S13" s="52"/>
      <c r="T13" s="447"/>
      <c r="U13" s="452"/>
      <c r="V13" s="453"/>
      <c r="W13" s="453"/>
      <c r="X13" s="453"/>
      <c r="Y13" s="453"/>
      <c r="Z13" s="456"/>
      <c r="AA13" s="456"/>
      <c r="AB13" s="456"/>
      <c r="AC13" s="456"/>
      <c r="AD13" s="456"/>
      <c r="AE13" s="456"/>
      <c r="AF13" s="456"/>
      <c r="AG13" s="456"/>
      <c r="AH13" s="456"/>
      <c r="AI13" s="457"/>
      <c r="AJ13" s="52"/>
      <c r="AK13" s="52"/>
      <c r="AL13" s="447"/>
      <c r="AM13" s="452"/>
      <c r="AN13" s="453"/>
      <c r="AO13" s="453"/>
      <c r="AP13" s="453"/>
      <c r="AQ13" s="453"/>
      <c r="AR13" s="456"/>
      <c r="AS13" s="456"/>
      <c r="AT13" s="456"/>
      <c r="AU13" s="456"/>
      <c r="AV13" s="456"/>
      <c r="AW13" s="456"/>
      <c r="AX13" s="456"/>
      <c r="AY13" s="456"/>
      <c r="AZ13" s="456"/>
      <c r="BA13" s="457"/>
    </row>
    <row r="14" spans="2:54" ht="21" customHeight="1">
      <c r="B14" s="447"/>
      <c r="C14" s="373" t="s">
        <v>654</v>
      </c>
      <c r="D14" s="371"/>
      <c r="E14" s="371"/>
      <c r="F14" s="371"/>
      <c r="G14" s="371"/>
      <c r="H14" s="371" t="str">
        <f>入力表!D7</f>
        <v>株式会社　小樽宿泊
代表取締役　小樽　太郎</v>
      </c>
      <c r="I14" s="371"/>
      <c r="J14" s="371"/>
      <c r="K14" s="371"/>
      <c r="L14" s="371"/>
      <c r="M14" s="371"/>
      <c r="N14" s="371"/>
      <c r="O14" s="371"/>
      <c r="P14" s="371"/>
      <c r="Q14" s="374"/>
      <c r="R14" s="52"/>
      <c r="S14" s="52"/>
      <c r="T14" s="447"/>
      <c r="U14" s="373" t="s">
        <v>654</v>
      </c>
      <c r="V14" s="371"/>
      <c r="W14" s="371"/>
      <c r="X14" s="371"/>
      <c r="Y14" s="371"/>
      <c r="Z14" s="371" t="str">
        <f>H14</f>
        <v>株式会社　小樽宿泊
代表取締役　小樽　太郎</v>
      </c>
      <c r="AA14" s="371"/>
      <c r="AB14" s="371"/>
      <c r="AC14" s="371"/>
      <c r="AD14" s="371"/>
      <c r="AE14" s="371"/>
      <c r="AF14" s="371"/>
      <c r="AG14" s="371"/>
      <c r="AH14" s="371"/>
      <c r="AI14" s="374"/>
      <c r="AJ14" s="52"/>
      <c r="AK14" s="52"/>
      <c r="AL14" s="447"/>
      <c r="AM14" s="373" t="s">
        <v>654</v>
      </c>
      <c r="AN14" s="371"/>
      <c r="AO14" s="371"/>
      <c r="AP14" s="371"/>
      <c r="AQ14" s="371"/>
      <c r="AR14" s="371" t="str">
        <f>H14</f>
        <v>株式会社　小樽宿泊
代表取締役　小樽　太郎</v>
      </c>
      <c r="AS14" s="371"/>
      <c r="AT14" s="371"/>
      <c r="AU14" s="371"/>
      <c r="AV14" s="371"/>
      <c r="AW14" s="371"/>
      <c r="AX14" s="371"/>
      <c r="AY14" s="371"/>
      <c r="AZ14" s="371"/>
      <c r="BA14" s="374"/>
    </row>
    <row r="15" spans="2:54" ht="22.5" customHeight="1">
      <c r="B15" s="447"/>
      <c r="C15" s="373"/>
      <c r="D15" s="371"/>
      <c r="E15" s="371"/>
      <c r="F15" s="371"/>
      <c r="G15" s="371"/>
      <c r="H15" s="371"/>
      <c r="I15" s="371"/>
      <c r="J15" s="371"/>
      <c r="K15" s="371"/>
      <c r="L15" s="371"/>
      <c r="M15" s="371"/>
      <c r="N15" s="371"/>
      <c r="O15" s="371"/>
      <c r="P15" s="371"/>
      <c r="Q15" s="374"/>
      <c r="R15" s="52"/>
      <c r="S15" s="52"/>
      <c r="T15" s="447"/>
      <c r="U15" s="373"/>
      <c r="V15" s="371"/>
      <c r="W15" s="371"/>
      <c r="X15" s="371"/>
      <c r="Y15" s="371"/>
      <c r="Z15" s="371"/>
      <c r="AA15" s="371"/>
      <c r="AB15" s="371"/>
      <c r="AC15" s="371"/>
      <c r="AD15" s="371"/>
      <c r="AE15" s="371"/>
      <c r="AF15" s="371"/>
      <c r="AG15" s="371"/>
      <c r="AH15" s="371"/>
      <c r="AI15" s="374"/>
      <c r="AJ15" s="52"/>
      <c r="AK15" s="52"/>
      <c r="AL15" s="447"/>
      <c r="AM15" s="373"/>
      <c r="AN15" s="371"/>
      <c r="AO15" s="371"/>
      <c r="AP15" s="371"/>
      <c r="AQ15" s="371"/>
      <c r="AR15" s="371"/>
      <c r="AS15" s="371"/>
      <c r="AT15" s="371"/>
      <c r="AU15" s="371"/>
      <c r="AV15" s="371"/>
      <c r="AW15" s="371"/>
      <c r="AX15" s="371"/>
      <c r="AY15" s="371"/>
      <c r="AZ15" s="371"/>
      <c r="BA15" s="374"/>
    </row>
    <row r="16" spans="2:54" ht="18" customHeight="1">
      <c r="B16" s="447"/>
      <c r="C16" s="373"/>
      <c r="D16" s="371"/>
      <c r="E16" s="371"/>
      <c r="F16" s="371"/>
      <c r="G16" s="371"/>
      <c r="H16" s="371"/>
      <c r="I16" s="371"/>
      <c r="J16" s="371"/>
      <c r="K16" s="371"/>
      <c r="L16" s="371"/>
      <c r="M16" s="371"/>
      <c r="N16" s="371"/>
      <c r="O16" s="371"/>
      <c r="P16" s="371"/>
      <c r="Q16" s="374"/>
      <c r="R16" s="52"/>
      <c r="S16" s="52"/>
      <c r="T16" s="447"/>
      <c r="U16" s="373"/>
      <c r="V16" s="371"/>
      <c r="W16" s="371"/>
      <c r="X16" s="371"/>
      <c r="Y16" s="371"/>
      <c r="Z16" s="371"/>
      <c r="AA16" s="371"/>
      <c r="AB16" s="371"/>
      <c r="AC16" s="371"/>
      <c r="AD16" s="371"/>
      <c r="AE16" s="371"/>
      <c r="AF16" s="371"/>
      <c r="AG16" s="371"/>
      <c r="AH16" s="371"/>
      <c r="AI16" s="374"/>
      <c r="AJ16" s="52"/>
      <c r="AK16" s="52"/>
      <c r="AL16" s="447"/>
      <c r="AM16" s="373"/>
      <c r="AN16" s="371"/>
      <c r="AO16" s="371"/>
      <c r="AP16" s="371"/>
      <c r="AQ16" s="371"/>
      <c r="AR16" s="371"/>
      <c r="AS16" s="371"/>
      <c r="AT16" s="371"/>
      <c r="AU16" s="371"/>
      <c r="AV16" s="371"/>
      <c r="AW16" s="371"/>
      <c r="AX16" s="371"/>
      <c r="AY16" s="371"/>
      <c r="AZ16" s="371"/>
      <c r="BA16" s="374"/>
    </row>
    <row r="17" spans="1:67" ht="16.5" customHeight="1">
      <c r="B17" s="447"/>
      <c r="C17" s="373" t="s">
        <v>655</v>
      </c>
      <c r="D17" s="371"/>
      <c r="E17" s="371"/>
      <c r="F17" s="371"/>
      <c r="G17" s="371"/>
      <c r="H17" s="371" t="str">
        <f>入力表!D12</f>
        <v>アーバンホテル小樽</v>
      </c>
      <c r="I17" s="371"/>
      <c r="J17" s="371"/>
      <c r="K17" s="371"/>
      <c r="L17" s="371"/>
      <c r="M17" s="371"/>
      <c r="N17" s="371"/>
      <c r="O17" s="371"/>
      <c r="P17" s="371"/>
      <c r="Q17" s="152"/>
      <c r="R17" s="52"/>
      <c r="S17" s="52"/>
      <c r="T17" s="447"/>
      <c r="U17" s="373" t="s">
        <v>655</v>
      </c>
      <c r="V17" s="371"/>
      <c r="W17" s="371"/>
      <c r="X17" s="371"/>
      <c r="Y17" s="371"/>
      <c r="Z17" s="371" t="str">
        <f>H17</f>
        <v>アーバンホテル小樽</v>
      </c>
      <c r="AA17" s="371"/>
      <c r="AB17" s="371"/>
      <c r="AC17" s="371"/>
      <c r="AD17" s="371"/>
      <c r="AE17" s="371"/>
      <c r="AF17" s="371"/>
      <c r="AG17" s="371"/>
      <c r="AH17" s="371"/>
      <c r="AI17" s="152"/>
      <c r="AJ17" s="52"/>
      <c r="AK17" s="52"/>
      <c r="AL17" s="447"/>
      <c r="AM17" s="373" t="s">
        <v>655</v>
      </c>
      <c r="AN17" s="371"/>
      <c r="AO17" s="371"/>
      <c r="AP17" s="371"/>
      <c r="AQ17" s="371"/>
      <c r="AR17" s="371" t="str">
        <f>H17</f>
        <v>アーバンホテル小樽</v>
      </c>
      <c r="AS17" s="371"/>
      <c r="AT17" s="371"/>
      <c r="AU17" s="371"/>
      <c r="AV17" s="371"/>
      <c r="AW17" s="371"/>
      <c r="AX17" s="371"/>
      <c r="AY17" s="371"/>
      <c r="AZ17" s="371"/>
      <c r="BA17" s="152"/>
    </row>
    <row r="18" spans="1:67" ht="21" customHeight="1">
      <c r="B18" s="447"/>
      <c r="C18" s="373"/>
      <c r="D18" s="371"/>
      <c r="E18" s="371"/>
      <c r="F18" s="371"/>
      <c r="G18" s="371"/>
      <c r="H18" s="371"/>
      <c r="I18" s="371"/>
      <c r="J18" s="371"/>
      <c r="K18" s="371"/>
      <c r="L18" s="371"/>
      <c r="M18" s="371"/>
      <c r="N18" s="371"/>
      <c r="O18" s="371"/>
      <c r="P18" s="371"/>
      <c r="Q18" s="59"/>
      <c r="R18" s="52"/>
      <c r="S18" s="52"/>
      <c r="T18" s="447"/>
      <c r="U18" s="373"/>
      <c r="V18" s="371"/>
      <c r="W18" s="371"/>
      <c r="X18" s="371"/>
      <c r="Y18" s="371"/>
      <c r="Z18" s="371"/>
      <c r="AA18" s="371"/>
      <c r="AB18" s="371"/>
      <c r="AC18" s="371"/>
      <c r="AD18" s="371"/>
      <c r="AE18" s="371"/>
      <c r="AF18" s="371"/>
      <c r="AG18" s="371"/>
      <c r="AH18" s="371"/>
      <c r="AI18" s="59"/>
      <c r="AJ18" s="52"/>
      <c r="AK18" s="52"/>
      <c r="AL18" s="447"/>
      <c r="AM18" s="373"/>
      <c r="AN18" s="371"/>
      <c r="AO18" s="371"/>
      <c r="AP18" s="371"/>
      <c r="AQ18" s="371"/>
      <c r="AR18" s="371"/>
      <c r="AS18" s="371"/>
      <c r="AT18" s="371"/>
      <c r="AU18" s="371"/>
      <c r="AV18" s="371"/>
      <c r="AW18" s="371"/>
      <c r="AX18" s="371"/>
      <c r="AY18" s="371"/>
      <c r="AZ18" s="371"/>
      <c r="BA18" s="59"/>
    </row>
    <row r="19" spans="1:67" ht="24.9" customHeight="1">
      <c r="B19" s="448"/>
      <c r="C19" s="449"/>
      <c r="D19" s="372"/>
      <c r="E19" s="372"/>
      <c r="F19" s="372"/>
      <c r="G19" s="372"/>
      <c r="H19" s="372"/>
      <c r="I19" s="372"/>
      <c r="J19" s="372"/>
      <c r="K19" s="372"/>
      <c r="L19" s="372"/>
      <c r="M19" s="372"/>
      <c r="N19" s="372"/>
      <c r="O19" s="372"/>
      <c r="P19" s="372"/>
      <c r="Q19" s="59" t="s">
        <v>4</v>
      </c>
      <c r="R19" s="52"/>
      <c r="S19" s="52"/>
      <c r="T19" s="448"/>
      <c r="U19" s="449"/>
      <c r="V19" s="372"/>
      <c r="W19" s="372"/>
      <c r="X19" s="372"/>
      <c r="Y19" s="372"/>
      <c r="Z19" s="372"/>
      <c r="AA19" s="372"/>
      <c r="AB19" s="372"/>
      <c r="AC19" s="372"/>
      <c r="AD19" s="372"/>
      <c r="AE19" s="372"/>
      <c r="AF19" s="372"/>
      <c r="AG19" s="372"/>
      <c r="AH19" s="372"/>
      <c r="AI19" s="59" t="s">
        <v>4</v>
      </c>
      <c r="AJ19" s="52"/>
      <c r="AK19" s="52"/>
      <c r="AL19" s="448"/>
      <c r="AM19" s="449"/>
      <c r="AN19" s="372"/>
      <c r="AO19" s="372"/>
      <c r="AP19" s="372"/>
      <c r="AQ19" s="372"/>
      <c r="AR19" s="372"/>
      <c r="AS19" s="372"/>
      <c r="AT19" s="372"/>
      <c r="AU19" s="372"/>
      <c r="AV19" s="372"/>
      <c r="AW19" s="372"/>
      <c r="AX19" s="372"/>
      <c r="AY19" s="372"/>
      <c r="AZ19" s="372"/>
      <c r="BA19" s="59" t="s">
        <v>4</v>
      </c>
    </row>
    <row r="20" spans="1:67">
      <c r="B20" s="438" t="s">
        <v>2</v>
      </c>
      <c r="C20" s="439"/>
      <c r="D20" s="440" t="s">
        <v>570</v>
      </c>
      <c r="E20" s="441"/>
      <c r="F20" s="441"/>
      <c r="G20" s="441"/>
      <c r="H20" s="442"/>
      <c r="I20" s="443" t="s">
        <v>569</v>
      </c>
      <c r="J20" s="444"/>
      <c r="K20" s="444"/>
      <c r="L20" s="445"/>
      <c r="M20" s="437" t="s">
        <v>529</v>
      </c>
      <c r="N20" s="437"/>
      <c r="O20" s="437"/>
      <c r="P20" s="437"/>
      <c r="Q20" s="437"/>
      <c r="R20" s="52"/>
      <c r="S20" s="52"/>
      <c r="T20" s="438" t="s">
        <v>2</v>
      </c>
      <c r="U20" s="439"/>
      <c r="V20" s="441" t="s">
        <v>570</v>
      </c>
      <c r="W20" s="441"/>
      <c r="X20" s="441"/>
      <c r="Y20" s="441"/>
      <c r="Z20" s="442"/>
      <c r="AA20" s="443" t="s">
        <v>569</v>
      </c>
      <c r="AB20" s="444"/>
      <c r="AC20" s="444"/>
      <c r="AD20" s="445"/>
      <c r="AE20" s="437" t="s">
        <v>529</v>
      </c>
      <c r="AF20" s="437"/>
      <c r="AG20" s="437"/>
      <c r="AH20" s="437"/>
      <c r="AI20" s="437"/>
      <c r="AJ20" s="52"/>
      <c r="AK20" s="52"/>
      <c r="AL20" s="438" t="s">
        <v>2</v>
      </c>
      <c r="AM20" s="439"/>
      <c r="AN20" s="440" t="s">
        <v>570</v>
      </c>
      <c r="AO20" s="441"/>
      <c r="AP20" s="441"/>
      <c r="AQ20" s="441"/>
      <c r="AR20" s="442"/>
      <c r="AS20" s="443" t="s">
        <v>569</v>
      </c>
      <c r="AT20" s="444"/>
      <c r="AU20" s="444"/>
      <c r="AV20" s="445"/>
      <c r="AW20" s="437" t="s">
        <v>529</v>
      </c>
      <c r="AX20" s="437"/>
      <c r="AY20" s="437"/>
      <c r="AZ20" s="437"/>
      <c r="BA20" s="437"/>
    </row>
    <row r="21" spans="1:67" ht="18.75" customHeight="1">
      <c r="B21" s="432">
        <f>入力表!E27</f>
        <v>7</v>
      </c>
      <c r="C21" s="433"/>
      <c r="D21" s="426" t="s">
        <v>633</v>
      </c>
      <c r="E21" s="427"/>
      <c r="F21" s="86">
        <f>入力表!D29</f>
        <v>7</v>
      </c>
      <c r="G21" s="427" t="s">
        <v>634</v>
      </c>
      <c r="H21" s="427"/>
      <c r="I21" s="158" t="str">
        <f>IF(AND(入力表!E36="申告",I22="申告"),"〇","")</f>
        <v/>
      </c>
      <c r="J21" s="159" t="str">
        <f>IF(AND(入力表!E36="修正",J22="修正"),"〇","")</f>
        <v/>
      </c>
      <c r="K21" s="159" t="str">
        <f>IF(AND(入力表!E36="更正",K22="更正"),"〇","")</f>
        <v/>
      </c>
      <c r="L21" s="160" t="str">
        <f>IF(AND(入力表!E36="決定",L22="決定"),"〇","")</f>
        <v>〇</v>
      </c>
      <c r="M21" s="436" t="str">
        <f>入力表!D9</f>
        <v>011</v>
      </c>
      <c r="N21" s="431"/>
      <c r="O21" s="431"/>
      <c r="P21" s="431"/>
      <c r="Q21" s="431"/>
      <c r="R21" s="52"/>
      <c r="S21" s="52"/>
      <c r="T21" s="432">
        <f>B21</f>
        <v>7</v>
      </c>
      <c r="U21" s="433"/>
      <c r="V21" s="426" t="s">
        <v>633</v>
      </c>
      <c r="W21" s="427"/>
      <c r="X21" s="86">
        <f>F21</f>
        <v>7</v>
      </c>
      <c r="Y21" s="427" t="s">
        <v>634</v>
      </c>
      <c r="Z21" s="427"/>
      <c r="AA21" s="164" t="str">
        <f>I21</f>
        <v/>
      </c>
      <c r="AB21" s="165" t="str">
        <f>J21</f>
        <v/>
      </c>
      <c r="AC21" s="165" t="str">
        <f>K21</f>
        <v/>
      </c>
      <c r="AD21" s="166" t="str">
        <f>L21</f>
        <v>〇</v>
      </c>
      <c r="AE21" s="430" t="str">
        <f>M21</f>
        <v>011</v>
      </c>
      <c r="AF21" s="431"/>
      <c r="AG21" s="431"/>
      <c r="AH21" s="431"/>
      <c r="AI21" s="431"/>
      <c r="AJ21" s="52"/>
      <c r="AK21" s="52"/>
      <c r="AL21" s="432">
        <f>B21</f>
        <v>7</v>
      </c>
      <c r="AM21" s="433"/>
      <c r="AN21" s="426" t="s">
        <v>633</v>
      </c>
      <c r="AO21" s="427"/>
      <c r="AP21" s="86">
        <f>F21</f>
        <v>7</v>
      </c>
      <c r="AQ21" s="427" t="s">
        <v>634</v>
      </c>
      <c r="AR21" s="427"/>
      <c r="AS21" s="164" t="str">
        <f>I21</f>
        <v/>
      </c>
      <c r="AT21" s="165" t="str">
        <f>J21</f>
        <v/>
      </c>
      <c r="AU21" s="165" t="str">
        <f>K21</f>
        <v/>
      </c>
      <c r="AV21" s="166" t="str">
        <f>L21</f>
        <v>〇</v>
      </c>
      <c r="AW21" s="430" t="str">
        <f>M21</f>
        <v>011</v>
      </c>
      <c r="AX21" s="431"/>
      <c r="AY21" s="431"/>
      <c r="AZ21" s="431"/>
      <c r="BA21" s="431"/>
    </row>
    <row r="22" spans="1:67" ht="27.75" customHeight="1">
      <c r="B22" s="434"/>
      <c r="C22" s="435"/>
      <c r="D22" s="429">
        <f>入力表!D30</f>
        <v>12</v>
      </c>
      <c r="E22" s="428"/>
      <c r="F22" s="428" t="s">
        <v>635</v>
      </c>
      <c r="G22" s="428"/>
      <c r="H22" s="428"/>
      <c r="I22" s="161" t="s">
        <v>648</v>
      </c>
      <c r="J22" s="162" t="s">
        <v>649</v>
      </c>
      <c r="K22" s="162" t="s">
        <v>659</v>
      </c>
      <c r="L22" s="163" t="s">
        <v>650</v>
      </c>
      <c r="M22" s="430"/>
      <c r="N22" s="431"/>
      <c r="O22" s="431"/>
      <c r="P22" s="431"/>
      <c r="Q22" s="431"/>
      <c r="R22" s="52"/>
      <c r="S22" s="52"/>
      <c r="T22" s="434"/>
      <c r="U22" s="435"/>
      <c r="V22" s="429">
        <f>D22</f>
        <v>12</v>
      </c>
      <c r="W22" s="428"/>
      <c r="X22" s="428" t="s">
        <v>635</v>
      </c>
      <c r="Y22" s="428"/>
      <c r="Z22" s="428"/>
      <c r="AA22" s="161" t="s">
        <v>648</v>
      </c>
      <c r="AB22" s="162" t="s">
        <v>649</v>
      </c>
      <c r="AC22" s="162" t="s">
        <v>659</v>
      </c>
      <c r="AD22" s="163" t="s">
        <v>650</v>
      </c>
      <c r="AE22" s="430"/>
      <c r="AF22" s="431"/>
      <c r="AG22" s="431"/>
      <c r="AH22" s="431"/>
      <c r="AI22" s="431"/>
      <c r="AJ22" s="52"/>
      <c r="AK22" s="52"/>
      <c r="AL22" s="434"/>
      <c r="AM22" s="435"/>
      <c r="AN22" s="429">
        <f>D22</f>
        <v>12</v>
      </c>
      <c r="AO22" s="428"/>
      <c r="AP22" s="428" t="s">
        <v>635</v>
      </c>
      <c r="AQ22" s="428"/>
      <c r="AR22" s="428"/>
      <c r="AS22" s="161" t="s">
        <v>648</v>
      </c>
      <c r="AT22" s="162" t="s">
        <v>649</v>
      </c>
      <c r="AU22" s="162" t="s">
        <v>659</v>
      </c>
      <c r="AV22" s="163" t="s">
        <v>650</v>
      </c>
      <c r="AW22" s="430"/>
      <c r="AX22" s="431"/>
      <c r="AY22" s="431"/>
      <c r="AZ22" s="431"/>
      <c r="BA22" s="431"/>
    </row>
    <row r="23" spans="1:67" ht="17.25" customHeight="1">
      <c r="B23" s="404" t="s">
        <v>568</v>
      </c>
      <c r="C23" s="405"/>
      <c r="D23" s="410"/>
      <c r="E23" s="411"/>
      <c r="F23" s="411"/>
      <c r="G23" s="411"/>
      <c r="H23" s="412"/>
      <c r="I23" s="156" t="s">
        <v>567</v>
      </c>
      <c r="J23" s="157" t="s">
        <v>565</v>
      </c>
      <c r="K23" s="157" t="s">
        <v>564</v>
      </c>
      <c r="L23" s="157" t="s">
        <v>563</v>
      </c>
      <c r="M23" s="84" t="s">
        <v>566</v>
      </c>
      <c r="N23" s="84" t="s">
        <v>565</v>
      </c>
      <c r="O23" s="83" t="s">
        <v>564</v>
      </c>
      <c r="P23" s="83" t="s">
        <v>563</v>
      </c>
      <c r="Q23" s="82" t="s">
        <v>3</v>
      </c>
      <c r="R23" s="85"/>
      <c r="S23" s="85"/>
      <c r="T23" s="404" t="s">
        <v>568</v>
      </c>
      <c r="U23" s="405"/>
      <c r="V23" s="410"/>
      <c r="W23" s="411"/>
      <c r="X23" s="411"/>
      <c r="Y23" s="411"/>
      <c r="Z23" s="412"/>
      <c r="AA23" s="156" t="s">
        <v>567</v>
      </c>
      <c r="AB23" s="157" t="s">
        <v>565</v>
      </c>
      <c r="AC23" s="157" t="s">
        <v>564</v>
      </c>
      <c r="AD23" s="157" t="s">
        <v>563</v>
      </c>
      <c r="AE23" s="84" t="s">
        <v>566</v>
      </c>
      <c r="AF23" s="84" t="s">
        <v>565</v>
      </c>
      <c r="AG23" s="83" t="s">
        <v>564</v>
      </c>
      <c r="AH23" s="83" t="s">
        <v>563</v>
      </c>
      <c r="AI23" s="82" t="s">
        <v>3</v>
      </c>
      <c r="AJ23" s="85"/>
      <c r="AK23" s="85"/>
      <c r="AL23" s="404" t="s">
        <v>568</v>
      </c>
      <c r="AM23" s="405"/>
      <c r="AN23" s="410"/>
      <c r="AO23" s="411"/>
      <c r="AP23" s="411"/>
      <c r="AQ23" s="411"/>
      <c r="AR23" s="412"/>
      <c r="AS23" s="156" t="s">
        <v>567</v>
      </c>
      <c r="AT23" s="157" t="s">
        <v>565</v>
      </c>
      <c r="AU23" s="157" t="s">
        <v>564</v>
      </c>
      <c r="AV23" s="157" t="s">
        <v>563</v>
      </c>
      <c r="AW23" s="84" t="s">
        <v>566</v>
      </c>
      <c r="AX23" s="84" t="s">
        <v>565</v>
      </c>
      <c r="AY23" s="83" t="s">
        <v>564</v>
      </c>
      <c r="AZ23" s="83" t="s">
        <v>563</v>
      </c>
      <c r="BA23" s="82" t="s">
        <v>3</v>
      </c>
      <c r="BB23" s="81"/>
      <c r="BC23" s="80"/>
      <c r="BD23" s="80"/>
      <c r="BE23" s="80"/>
      <c r="BF23" s="80"/>
      <c r="BG23" s="80"/>
      <c r="BH23" s="80"/>
      <c r="BI23" s="80"/>
      <c r="BJ23" s="80"/>
      <c r="BK23" s="80"/>
      <c r="BL23" s="80"/>
      <c r="BM23" s="80"/>
      <c r="BN23" s="79"/>
      <c r="BO23" s="65"/>
    </row>
    <row r="24" spans="1:67" ht="0.75" customHeight="1">
      <c r="B24" s="406"/>
      <c r="C24" s="407"/>
      <c r="D24" s="78"/>
      <c r="E24" s="78"/>
      <c r="F24" s="78"/>
      <c r="G24" s="78"/>
      <c r="H24" s="78"/>
      <c r="I24" s="131">
        <f t="shared" ref="I24:Q24" si="0">+IF($BB24&gt;=BE23,BE24,"")</f>
        <v>0</v>
      </c>
      <c r="J24" s="132">
        <f t="shared" si="0"/>
        <v>0</v>
      </c>
      <c r="K24" s="132">
        <f t="shared" si="0"/>
        <v>0</v>
      </c>
      <c r="L24" s="132">
        <f t="shared" si="0"/>
        <v>0</v>
      </c>
      <c r="M24" s="132">
        <f t="shared" si="0"/>
        <v>0</v>
      </c>
      <c r="N24" s="132">
        <f t="shared" si="0"/>
        <v>0</v>
      </c>
      <c r="O24" s="132">
        <f t="shared" si="0"/>
        <v>0</v>
      </c>
      <c r="P24" s="132">
        <f t="shared" si="0"/>
        <v>0</v>
      </c>
      <c r="Q24" s="133">
        <f t="shared" si="0"/>
        <v>0</v>
      </c>
      <c r="R24" s="52"/>
      <c r="S24" s="52"/>
      <c r="T24" s="406"/>
      <c r="U24" s="407"/>
      <c r="V24" s="78"/>
      <c r="W24" s="78"/>
      <c r="X24" s="78"/>
      <c r="Y24" s="78"/>
      <c r="Z24" s="78"/>
      <c r="AA24" s="77">
        <f t="shared" ref="AA24:AI24" si="1">+IF($BB24&gt;=BW23,BW24,"")</f>
        <v>0</v>
      </c>
      <c r="AB24" s="76">
        <f t="shared" si="1"/>
        <v>0</v>
      </c>
      <c r="AC24" s="76">
        <f t="shared" si="1"/>
        <v>0</v>
      </c>
      <c r="AD24" s="76">
        <f t="shared" si="1"/>
        <v>0</v>
      </c>
      <c r="AE24" s="76">
        <f t="shared" si="1"/>
        <v>0</v>
      </c>
      <c r="AF24" s="76">
        <f t="shared" si="1"/>
        <v>0</v>
      </c>
      <c r="AG24" s="76">
        <f t="shared" si="1"/>
        <v>0</v>
      </c>
      <c r="AH24" s="76">
        <f t="shared" si="1"/>
        <v>0</v>
      </c>
      <c r="AI24" s="75">
        <f t="shared" si="1"/>
        <v>0</v>
      </c>
      <c r="AJ24" s="52"/>
      <c r="AK24" s="52"/>
      <c r="AL24" s="406"/>
      <c r="AM24" s="407"/>
      <c r="AN24" s="78"/>
      <c r="AO24" s="78"/>
      <c r="AP24" s="78"/>
      <c r="AQ24" s="78"/>
      <c r="AR24" s="78"/>
      <c r="AS24" s="77">
        <f t="shared" ref="AS24:BA24" si="2">+IF($BB24&gt;=CO23,CO24,"")</f>
        <v>0</v>
      </c>
      <c r="AT24" s="76">
        <f t="shared" si="2"/>
        <v>0</v>
      </c>
      <c r="AU24" s="76">
        <f t="shared" si="2"/>
        <v>0</v>
      </c>
      <c r="AV24" s="76">
        <f t="shared" si="2"/>
        <v>0</v>
      </c>
      <c r="AW24" s="76">
        <f t="shared" si="2"/>
        <v>0</v>
      </c>
      <c r="AX24" s="76">
        <f t="shared" si="2"/>
        <v>0</v>
      </c>
      <c r="AY24" s="76">
        <f t="shared" si="2"/>
        <v>0</v>
      </c>
      <c r="AZ24" s="76">
        <f t="shared" si="2"/>
        <v>0</v>
      </c>
      <c r="BA24" s="75">
        <f t="shared" si="2"/>
        <v>0</v>
      </c>
      <c r="BB24" s="68">
        <v>0</v>
      </c>
      <c r="BC24" s="67"/>
      <c r="BD24" s="68"/>
      <c r="BE24" s="68"/>
      <c r="BF24" s="67"/>
      <c r="BG24" s="67"/>
      <c r="BH24" s="67"/>
      <c r="BI24" s="67"/>
      <c r="BJ24" s="67"/>
      <c r="BK24" s="67"/>
      <c r="BL24" s="67"/>
      <c r="BM24" s="66"/>
      <c r="BN24" s="68"/>
      <c r="BO24" s="65"/>
    </row>
    <row r="25" spans="1:67" ht="28.5" customHeight="1">
      <c r="B25" s="406"/>
      <c r="C25" s="407"/>
      <c r="D25" s="413" t="s">
        <v>562</v>
      </c>
      <c r="E25" s="414"/>
      <c r="F25" s="414"/>
      <c r="G25" s="414"/>
      <c r="H25" s="414"/>
      <c r="I25" s="143" t="str">
        <f>IF(OR(入力表!E32="",NOT(ISNUMBER(入力表!E32))),"",IF(LEN(TEXT(INT(ABS(入力表!E32)),"0"))&gt;=(17-COLUMN()+1),MID(TEXT(INT(ABS(入力表!E32)),"0"),LEN(TEXT(INT(ABS(入力表!E32)),"0"))-(17-COLUMN()+1)+1,1),""))</f>
        <v/>
      </c>
      <c r="J25" s="136" t="str">
        <f>IF(OR(入力表!E32="",NOT(ISNUMBER(入力表!E32))),"",IF(LEN(TEXT(INT(ABS(入力表!E32)),"0"))&gt;=(17-COLUMN()+1),MID(TEXT(INT(ABS(入力表!E32)),"0"),LEN(TEXT(INT(ABS(入力表!E32)),"0"))-(17-COLUMN()+1)+1,1),""))</f>
        <v/>
      </c>
      <c r="K25" s="136" t="str">
        <f>IF(OR(入力表!E32="",NOT(ISNUMBER(入力表!E32))),"",IF(LEN(TEXT(INT(ABS(入力表!E32)),"0"))&gt;=(17-COLUMN()+1),MID(TEXT(INT(ABS(入力表!E32)),"0"),LEN(TEXT(INT(ABS(入力表!E32)),"0"))-(17-COLUMN()+1)+1,1),""))</f>
        <v/>
      </c>
      <c r="L25" s="136" t="str">
        <f>IF(OR(入力表!E32="",NOT(ISNUMBER(入力表!E32))),"",IF(LEN(TEXT(INT(ABS(入力表!E32)),"0"))&gt;=(17-COLUMN()+1),MID(TEXT(INT(ABS(入力表!E32)),"0"),LEN(TEXT(INT(ABS(入力表!E32)),"0"))-(17-COLUMN()+1)+1,1),""))</f>
        <v/>
      </c>
      <c r="M25" s="136" t="str">
        <f>IF(OR(入力表!E32="",NOT(ISNUMBER(入力表!E32))),"",IF(LEN(TEXT(INT(ABS(入力表!E32)),"0"))&gt;=(17-COLUMN()+1),MID(TEXT(INT(ABS(入力表!E32)),"0"),LEN(TEXT(INT(ABS(入力表!E32)),"0"))-(17-COLUMN()+1)+1,1),""))</f>
        <v/>
      </c>
      <c r="N25" s="136" t="str">
        <f>IF(OR(入力表!E32="",NOT(ISNUMBER(入力表!E32))),"",IF(LEN(TEXT(INT(ABS(入力表!E32)),"0"))&gt;=(17-COLUMN()+1),MID(TEXT(INT(ABS(入力表!E32)),"0"),LEN(TEXT(INT(ABS(入力表!E32)),"0"))-(17-COLUMN()+1)+1,1),""))</f>
        <v>9</v>
      </c>
      <c r="O25" s="136" t="str">
        <f>IF(OR(入力表!E32="",NOT(ISNUMBER(入力表!E32))),"",IF(LEN(TEXT(INT(ABS(入力表!E32)),"0"))&gt;=(17-COLUMN()+1),MID(TEXT(INT(ABS(入力表!E32)),"0"),LEN(TEXT(INT(ABS(入力表!E32)),"0"))-(17-COLUMN()+1)+1,1),""))</f>
        <v>5</v>
      </c>
      <c r="P25" s="136" t="str">
        <f>IF(OR(入力表!E32="",NOT(ISNUMBER(入力表!E32))),"",IF(LEN(TEXT(INT(ABS(入力表!E32)),"0"))&gt;=(17-COLUMN()+1),MID(TEXT(INT(ABS(入力表!E32)),"0"),LEN(TEXT(INT(ABS(入力表!E32)),"0"))-(17-COLUMN()+1)+1,1),""))</f>
        <v>0</v>
      </c>
      <c r="Q25" s="137" t="str">
        <f>IF(OR(入力表!E32="",NOT(ISNUMBER(入力表!E32))),"",IF(LEN(TEXT(INT(ABS(入力表!E32)),"0"))&gt;=(17-COLUMN()+1),MID(TEXT(INT(ABS(入力表!E32)),"0"),LEN(TEXT(INT(ABS(入力表!E32)),"0"))-(17-COLUMN()+1)+1,1),""))</f>
        <v>0</v>
      </c>
      <c r="R25" s="52"/>
      <c r="S25" s="52"/>
      <c r="T25" s="406"/>
      <c r="U25" s="407"/>
      <c r="V25" s="413" t="s">
        <v>562</v>
      </c>
      <c r="W25" s="414"/>
      <c r="X25" s="414"/>
      <c r="Y25" s="414"/>
      <c r="Z25" s="415"/>
      <c r="AA25" s="148" t="str">
        <f t="shared" ref="AA25:AI28" si="3">I25</f>
        <v/>
      </c>
      <c r="AB25" s="74" t="str">
        <f t="shared" si="3"/>
        <v/>
      </c>
      <c r="AC25" s="74" t="str">
        <f t="shared" si="3"/>
        <v/>
      </c>
      <c r="AD25" s="74" t="str">
        <f t="shared" si="3"/>
        <v/>
      </c>
      <c r="AE25" s="74" t="str">
        <f t="shared" si="3"/>
        <v/>
      </c>
      <c r="AF25" s="74" t="str">
        <f t="shared" si="3"/>
        <v>9</v>
      </c>
      <c r="AG25" s="73" t="str">
        <f t="shared" si="3"/>
        <v>5</v>
      </c>
      <c r="AH25" s="73" t="str">
        <f t="shared" si="3"/>
        <v>0</v>
      </c>
      <c r="AI25" s="72" t="str">
        <f t="shared" si="3"/>
        <v>0</v>
      </c>
      <c r="AJ25" s="52"/>
      <c r="AK25" s="52"/>
      <c r="AL25" s="406"/>
      <c r="AM25" s="407"/>
      <c r="AN25" s="413" t="s">
        <v>562</v>
      </c>
      <c r="AO25" s="414"/>
      <c r="AP25" s="414"/>
      <c r="AQ25" s="414"/>
      <c r="AR25" s="415"/>
      <c r="AS25" s="148" t="str">
        <f t="shared" ref="AS25:BA28" si="4">I25</f>
        <v/>
      </c>
      <c r="AT25" s="74" t="str">
        <f t="shared" si="4"/>
        <v/>
      </c>
      <c r="AU25" s="74" t="str">
        <f t="shared" si="4"/>
        <v/>
      </c>
      <c r="AV25" s="74" t="str">
        <f t="shared" si="4"/>
        <v/>
      </c>
      <c r="AW25" s="74" t="str">
        <f t="shared" si="4"/>
        <v/>
      </c>
      <c r="AX25" s="74" t="str">
        <f t="shared" si="4"/>
        <v>9</v>
      </c>
      <c r="AY25" s="73" t="str">
        <f t="shared" si="4"/>
        <v>5</v>
      </c>
      <c r="AZ25" s="73" t="str">
        <f t="shared" si="4"/>
        <v>0</v>
      </c>
      <c r="BA25" s="72" t="str">
        <f t="shared" si="4"/>
        <v>0</v>
      </c>
      <c r="BB25" s="68">
        <v>0</v>
      </c>
      <c r="BC25" s="67"/>
      <c r="BD25" s="68"/>
      <c r="BE25" s="68"/>
      <c r="BF25" s="67"/>
      <c r="BG25" s="67"/>
      <c r="BH25" s="67"/>
      <c r="BI25" s="67"/>
      <c r="BJ25" s="67"/>
      <c r="BK25" s="67"/>
      <c r="BL25" s="67"/>
      <c r="BM25" s="66"/>
      <c r="BN25" s="66"/>
      <c r="BO25" s="65"/>
    </row>
    <row r="26" spans="1:67" ht="28.5" customHeight="1">
      <c r="B26" s="406"/>
      <c r="C26" s="407"/>
      <c r="D26" s="413" t="s">
        <v>0</v>
      </c>
      <c r="E26" s="414"/>
      <c r="F26" s="414"/>
      <c r="G26" s="414"/>
      <c r="H26" s="414"/>
      <c r="I26" s="144" t="str">
        <f>IF(入力表!E33="","",IFERROR(MID(TEXT(INT(ABS(--SUBSTITUTE(入力表!E33,",",""))),"0"),LEN(TEXT(INT(ABS(--SUBSTITUTE(入力表!E33,",",""))),"0"))-(17-COLUMN()+1)+1,1),""))</f>
        <v/>
      </c>
      <c r="J26" s="138" t="str">
        <f>IF(入力表!E33="","",IFERROR(MID(TEXT(INT(ABS(--SUBSTITUTE(入力表!E33,",",""))),"0"),LEN(TEXT(INT(ABS(--SUBSTITUTE(入力表!E33,",",""))),"0"))-(17-COLUMN()+1)+1,1),""))</f>
        <v/>
      </c>
      <c r="K26" s="138" t="str">
        <f>IF(入力表!E33="","",IFERROR(MID(TEXT(INT(ABS(--SUBSTITUTE(入力表!E33,",",""))),"0"),LEN(TEXT(INT(ABS(--SUBSTITUTE(入力表!E33,",",""))),"0"))-(17-COLUMN()+1)+1,1),""))</f>
        <v/>
      </c>
      <c r="L26" s="138" t="str">
        <f>IF(入力表!E33="","",IFERROR(MID(TEXT(INT(ABS(--SUBSTITUTE(入力表!E33,",",""))),"0"),LEN(TEXT(INT(ABS(--SUBSTITUTE(入力表!E33,",",""))),"0"))-(17-COLUMN()+1)+1,1),""))</f>
        <v>5</v>
      </c>
      <c r="M26" s="138" t="str">
        <f>IF(入力表!E33="","",IFERROR(MID(TEXT(INT(ABS(--SUBSTITUTE(入力表!E33,",",""))),"0"),LEN(TEXT(INT(ABS(--SUBSTITUTE(入力表!E33,",",""))),"0"))-(17-COLUMN()+1)+1,1),""))</f>
        <v>0</v>
      </c>
      <c r="N26" s="138" t="str">
        <f>IF(入力表!E33="","",IFERROR(MID(TEXT(INT(ABS(--SUBSTITUTE(入力表!E33,",",""))),"0"),LEN(TEXT(INT(ABS(--SUBSTITUTE(入力表!E33,",",""))),"0"))-(17-COLUMN()+1)+1,1),""))</f>
        <v>0</v>
      </c>
      <c r="O26" s="138" t="str">
        <f>IF(入力表!E33="","",IFERROR(MID(TEXT(INT(ABS(--SUBSTITUTE(入力表!E33,",",""))),"0"),LEN(TEXT(INT(ABS(--SUBSTITUTE(入力表!E33,",",""))),"0"))-(17-COLUMN()+1)+1,1),""))</f>
        <v>0</v>
      </c>
      <c r="P26" s="138" t="str">
        <f>IF(入力表!E33="","",IFERROR(MID(TEXT(INT(ABS(--SUBSTITUTE(入力表!E33,",",""))),"0"),LEN(TEXT(INT(ABS(--SUBSTITUTE(入力表!E33,",",""))),"0"))-(17-COLUMN()+1)+1,1),""))</f>
        <v>0</v>
      </c>
      <c r="Q26" s="139" t="str">
        <f>IF(入力表!E33="","",IFERROR(MID(TEXT(INT(ABS(--SUBSTITUTE(入力表!E33,",",""))),"0"),LEN(TEXT(INT(ABS(--SUBSTITUTE(入力表!E33,",",""))),"0"))-(17-COLUMN()+1)+1,1),""))</f>
        <v>0</v>
      </c>
      <c r="R26" s="52"/>
      <c r="S26" s="52"/>
      <c r="T26" s="406"/>
      <c r="U26" s="407"/>
      <c r="V26" s="413" t="s">
        <v>0</v>
      </c>
      <c r="W26" s="414"/>
      <c r="X26" s="414"/>
      <c r="Y26" s="414"/>
      <c r="Z26" s="415"/>
      <c r="AA26" s="148" t="str">
        <f t="shared" si="3"/>
        <v/>
      </c>
      <c r="AB26" s="74" t="str">
        <f t="shared" si="3"/>
        <v/>
      </c>
      <c r="AC26" s="74" t="str">
        <f t="shared" si="3"/>
        <v/>
      </c>
      <c r="AD26" s="74" t="str">
        <f t="shared" si="3"/>
        <v>5</v>
      </c>
      <c r="AE26" s="74" t="str">
        <f t="shared" si="3"/>
        <v>0</v>
      </c>
      <c r="AF26" s="74" t="str">
        <f t="shared" si="3"/>
        <v>0</v>
      </c>
      <c r="AG26" s="74" t="str">
        <f t="shared" si="3"/>
        <v>0</v>
      </c>
      <c r="AH26" s="74" t="str">
        <f t="shared" si="3"/>
        <v>0</v>
      </c>
      <c r="AI26" s="140" t="str">
        <f t="shared" si="3"/>
        <v>0</v>
      </c>
      <c r="AJ26" s="52"/>
      <c r="AK26" s="52"/>
      <c r="AL26" s="406"/>
      <c r="AM26" s="407"/>
      <c r="AN26" s="413" t="s">
        <v>0</v>
      </c>
      <c r="AO26" s="414"/>
      <c r="AP26" s="414"/>
      <c r="AQ26" s="414"/>
      <c r="AR26" s="415"/>
      <c r="AS26" s="148" t="str">
        <f t="shared" si="4"/>
        <v/>
      </c>
      <c r="AT26" s="74" t="str">
        <f t="shared" si="4"/>
        <v/>
      </c>
      <c r="AU26" s="74" t="str">
        <f t="shared" si="4"/>
        <v/>
      </c>
      <c r="AV26" s="74" t="str">
        <f t="shared" si="4"/>
        <v>5</v>
      </c>
      <c r="AW26" s="74" t="str">
        <f t="shared" si="4"/>
        <v>0</v>
      </c>
      <c r="AX26" s="74" t="str">
        <f t="shared" si="4"/>
        <v>0</v>
      </c>
      <c r="AY26" s="74" t="str">
        <f t="shared" si="4"/>
        <v>0</v>
      </c>
      <c r="AZ26" s="74" t="str">
        <f t="shared" si="4"/>
        <v>0</v>
      </c>
      <c r="BA26" s="140" t="str">
        <f t="shared" si="4"/>
        <v>0</v>
      </c>
      <c r="BB26" s="68"/>
      <c r="BC26" s="67"/>
      <c r="BD26" s="68"/>
      <c r="BE26" s="68"/>
      <c r="BF26" s="67"/>
      <c r="BG26" s="67"/>
      <c r="BH26" s="67"/>
      <c r="BI26" s="67"/>
      <c r="BJ26" s="67"/>
      <c r="BK26" s="67"/>
      <c r="BL26" s="67"/>
      <c r="BM26" s="66"/>
      <c r="BN26" s="66"/>
      <c r="BO26" s="65"/>
    </row>
    <row r="27" spans="1:67" ht="28.5" customHeight="1" thickBot="1">
      <c r="B27" s="406"/>
      <c r="C27" s="407"/>
      <c r="D27" s="416" t="s">
        <v>561</v>
      </c>
      <c r="E27" s="417"/>
      <c r="F27" s="417"/>
      <c r="G27" s="417"/>
      <c r="H27" s="417"/>
      <c r="I27" s="145" t="str">
        <f>IF(入力表!E34="","",IFERROR(MID(TEXT(INT(ABS(--SUBSTITUTE(入力表!E34,",",""))),"0"),LEN(TEXT(INT(ABS(--SUBSTITUTE(入力表!E34,",",""))),"0"))-(17-COLUMN()+1)+1,1),""))</f>
        <v/>
      </c>
      <c r="J27" s="134" t="str">
        <f>IF(入力表!E34="","",IFERROR(MID(TEXT(INT(ABS(--SUBSTITUTE(入力表!E34,",",""))),"0"),LEN(TEXT(INT(ABS(--SUBSTITUTE(入力表!E34,",",""))),"0"))-(17-COLUMN()+1)+1,1),""))</f>
        <v/>
      </c>
      <c r="K27" s="134" t="str">
        <f>IF(入力表!E34="","",IFERROR(MID(TEXT(INT(ABS(--SUBSTITUTE(入力表!E34,",",""))),"0"),LEN(TEXT(INT(ABS(--SUBSTITUTE(入力表!E34,",",""))),"0"))-(17-COLUMN()+1)+1,1),""))</f>
        <v/>
      </c>
      <c r="L27" s="134" t="str">
        <f>IF(入力表!E34="","",IFERROR(MID(TEXT(INT(ABS(--SUBSTITUTE(入力表!E34,",",""))),"0"),LEN(TEXT(INT(ABS(--SUBSTITUTE(入力表!E34,",",""))),"0"))-(17-COLUMN()+1)+1,1),""))</f>
        <v/>
      </c>
      <c r="M27" s="134" t="str">
        <f>IF(入力表!E34="","",IFERROR(MID(TEXT(INT(ABS(--SUBSTITUTE(入力表!E34,",",""))),"0"),LEN(TEXT(INT(ABS(--SUBSTITUTE(入力表!E34,",",""))),"0"))-(17-COLUMN()+1)+1,1),""))</f>
        <v/>
      </c>
      <c r="N27" s="134" t="str">
        <f>IF(入力表!E34="","",IFERROR(MID(TEXT(INT(ABS(--SUBSTITUTE(入力表!E34,",",""))),"0"),LEN(TEXT(INT(ABS(--SUBSTITUTE(入力表!E34,",",""))),"0"))-(17-COLUMN()+1)+1,1),""))</f>
        <v>1</v>
      </c>
      <c r="O27" s="134" t="str">
        <f>IF(入力表!E34="","",IFERROR(MID(TEXT(INT(ABS(--SUBSTITUTE(入力表!E34,",",""))),"0"),LEN(TEXT(INT(ABS(--SUBSTITUTE(入力表!E34,",",""))),"0"))-(17-COLUMN()+1)+1,1),""))</f>
        <v>0</v>
      </c>
      <c r="P27" s="134" t="str">
        <f>IF(入力表!E34="","",IFERROR(MID(TEXT(INT(ABS(--SUBSTITUTE(入力表!E34,",",""))),"0"),LEN(TEXT(INT(ABS(--SUBSTITUTE(入力表!E34,",",""))),"0"))-(17-COLUMN()+1)+1,1),""))</f>
        <v>0</v>
      </c>
      <c r="Q27" s="135" t="str">
        <f>IF(入力表!E34="","",IFERROR(MID(TEXT(INT(ABS(--SUBSTITUTE(入力表!E34,",",""))),"0"),LEN(TEXT(INT(ABS(--SUBSTITUTE(入力表!E34,",",""))),"0"))-(17-COLUMN()+1)+1,1),""))</f>
        <v>0</v>
      </c>
      <c r="R27" s="52"/>
      <c r="S27" s="52"/>
      <c r="T27" s="406"/>
      <c r="U27" s="407"/>
      <c r="V27" s="418" t="s">
        <v>561</v>
      </c>
      <c r="W27" s="419"/>
      <c r="X27" s="419"/>
      <c r="Y27" s="419"/>
      <c r="Z27" s="420"/>
      <c r="AA27" s="149" t="str">
        <f t="shared" si="3"/>
        <v/>
      </c>
      <c r="AB27" s="141" t="str">
        <f t="shared" si="3"/>
        <v/>
      </c>
      <c r="AC27" s="141" t="str">
        <f t="shared" si="3"/>
        <v/>
      </c>
      <c r="AD27" s="141" t="str">
        <f t="shared" si="3"/>
        <v/>
      </c>
      <c r="AE27" s="141" t="str">
        <f t="shared" si="3"/>
        <v/>
      </c>
      <c r="AF27" s="141" t="str">
        <f t="shared" si="3"/>
        <v>1</v>
      </c>
      <c r="AG27" s="141" t="str">
        <f t="shared" si="3"/>
        <v>0</v>
      </c>
      <c r="AH27" s="141" t="str">
        <f t="shared" si="3"/>
        <v>0</v>
      </c>
      <c r="AI27" s="142" t="str">
        <f t="shared" si="3"/>
        <v>0</v>
      </c>
      <c r="AJ27" s="52"/>
      <c r="AK27" s="52"/>
      <c r="AL27" s="406"/>
      <c r="AM27" s="407"/>
      <c r="AN27" s="418" t="s">
        <v>561</v>
      </c>
      <c r="AO27" s="419"/>
      <c r="AP27" s="419"/>
      <c r="AQ27" s="419"/>
      <c r="AR27" s="420"/>
      <c r="AS27" s="149" t="str">
        <f t="shared" si="4"/>
        <v/>
      </c>
      <c r="AT27" s="141" t="str">
        <f t="shared" si="4"/>
        <v/>
      </c>
      <c r="AU27" s="141" t="str">
        <f t="shared" si="4"/>
        <v/>
      </c>
      <c r="AV27" s="141" t="str">
        <f t="shared" si="4"/>
        <v/>
      </c>
      <c r="AW27" s="141" t="str">
        <f t="shared" si="4"/>
        <v/>
      </c>
      <c r="AX27" s="141" t="str">
        <f t="shared" si="4"/>
        <v>1</v>
      </c>
      <c r="AY27" s="141" t="str">
        <f t="shared" si="4"/>
        <v>0</v>
      </c>
      <c r="AZ27" s="141" t="str">
        <f t="shared" si="4"/>
        <v>0</v>
      </c>
      <c r="BA27" s="142" t="str">
        <f t="shared" si="4"/>
        <v>0</v>
      </c>
      <c r="BB27" s="68"/>
      <c r="BC27" s="67"/>
      <c r="BD27" s="68"/>
      <c r="BE27" s="68"/>
      <c r="BF27" s="67"/>
      <c r="BG27" s="67"/>
      <c r="BH27" s="67"/>
      <c r="BI27" s="67"/>
      <c r="BJ27" s="67"/>
      <c r="BK27" s="67"/>
      <c r="BL27" s="67"/>
      <c r="BM27" s="66"/>
      <c r="BN27" s="66"/>
      <c r="BO27" s="65"/>
    </row>
    <row r="28" spans="1:67" ht="28.5" customHeight="1" thickBot="1">
      <c r="B28" s="408"/>
      <c r="C28" s="409"/>
      <c r="D28" s="400" t="s">
        <v>560</v>
      </c>
      <c r="E28" s="401"/>
      <c r="F28" s="401"/>
      <c r="G28" s="401"/>
      <c r="H28" s="402"/>
      <c r="I28" s="121" t="str">
        <f>IF(入力表!E35="","",IFERROR(MID(TEXT(INT(ABS(--SUBSTITUTE(入力表!E35,",",""))),"0"),LEN(TEXT(INT(ABS(--SUBSTITUTE(入力表!E35,",",""))),"0"))-(17-COLUMN()+1)+1,1),""))</f>
        <v/>
      </c>
      <c r="J28" s="122" t="str">
        <f>IF(入力表!E35="","",IFERROR(MID(TEXT(INT(ABS(--SUBSTITUTE(入力表!E35,",",""))),"0"),LEN(TEXT(INT(ABS(--SUBSTITUTE(入力表!E35,",",""))),"0"))-(17-COLUMN()+1)+1,1),""))</f>
        <v/>
      </c>
      <c r="K28" s="122" t="str">
        <f>IF(入力表!E35="","",IFERROR(MID(TEXT(INT(ABS(--SUBSTITUTE(入力表!E35,",",""))),"0"),LEN(TEXT(INT(ABS(--SUBSTITUTE(入力表!E35,",",""))),"0"))-(17-COLUMN()+1)+1,1),""))</f>
        <v/>
      </c>
      <c r="L28" s="122" t="str">
        <f>IF(入力表!E35="","",IFERROR(MID(TEXT(INT(ABS(--SUBSTITUTE(入力表!E35,",",""))),"0"),LEN(TEXT(INT(ABS(--SUBSTITUTE(入力表!E35,",",""))),"0"))-(17-COLUMN()+1)+1,1),""))</f>
        <v>5</v>
      </c>
      <c r="M28" s="122" t="str">
        <f>IF(入力表!E35="","",IFERROR(MID(TEXT(INT(ABS(--SUBSTITUTE(入力表!E35,",",""))),"0"),LEN(TEXT(INT(ABS(--SUBSTITUTE(入力表!E35,",",""))),"0"))-(17-COLUMN()+1)+1,1),""))</f>
        <v>1</v>
      </c>
      <c r="N28" s="122" t="str">
        <f>IF(入力表!E35="","",IFERROR(MID(TEXT(INT(ABS(--SUBSTITUTE(入力表!E35,",",""))),"0"),LEN(TEXT(INT(ABS(--SUBSTITUTE(入力表!E35,",",""))),"0"))-(17-COLUMN()+1)+1,1),""))</f>
        <v>0</v>
      </c>
      <c r="O28" s="122" t="str">
        <f>IF(入力表!E35="","",IFERROR(MID(TEXT(INT(ABS(--SUBSTITUTE(入力表!E35,",",""))),"0"),LEN(TEXT(INT(ABS(--SUBSTITUTE(入力表!E35,",",""))),"0"))-(17-COLUMN()+1)+1,1),""))</f>
        <v>5</v>
      </c>
      <c r="P28" s="122" t="str">
        <f>IF(入力表!E35="","",IFERROR(MID(TEXT(INT(ABS(--SUBSTITUTE(入力表!E35,",",""))),"0"),LEN(TEXT(INT(ABS(--SUBSTITUTE(入力表!E35,",",""))),"0"))-(17-COLUMN()+1)+1,1),""))</f>
        <v>0</v>
      </c>
      <c r="Q28" s="123" t="str">
        <f>IF(入力表!E35="","",IFERROR(MID(TEXT(INT(ABS(--SUBSTITUTE(入力表!E35,",",""))),"0"),LEN(TEXT(INT(ABS(--SUBSTITUTE(入力表!E35,",",""))),"0"))-(17-COLUMN()+1)+1,1),""))</f>
        <v>0</v>
      </c>
      <c r="R28" s="52"/>
      <c r="S28" s="52"/>
      <c r="T28" s="408"/>
      <c r="U28" s="409"/>
      <c r="V28" s="400" t="s">
        <v>560</v>
      </c>
      <c r="W28" s="401"/>
      <c r="X28" s="401"/>
      <c r="Y28" s="401"/>
      <c r="Z28" s="402"/>
      <c r="AA28" s="71" t="str">
        <f t="shared" si="3"/>
        <v/>
      </c>
      <c r="AB28" s="70" t="str">
        <f t="shared" si="3"/>
        <v/>
      </c>
      <c r="AC28" s="70" t="str">
        <f t="shared" si="3"/>
        <v/>
      </c>
      <c r="AD28" s="70" t="str">
        <f t="shared" si="3"/>
        <v>5</v>
      </c>
      <c r="AE28" s="70" t="str">
        <f t="shared" si="3"/>
        <v>1</v>
      </c>
      <c r="AF28" s="70" t="str">
        <f t="shared" si="3"/>
        <v>0</v>
      </c>
      <c r="AG28" s="70" t="str">
        <f t="shared" si="3"/>
        <v>5</v>
      </c>
      <c r="AH28" s="70" t="str">
        <f t="shared" si="3"/>
        <v>0</v>
      </c>
      <c r="AI28" s="69" t="str">
        <f t="shared" si="3"/>
        <v>0</v>
      </c>
      <c r="AJ28" s="52"/>
      <c r="AK28" s="52"/>
      <c r="AL28" s="408"/>
      <c r="AM28" s="409"/>
      <c r="AN28" s="400" t="s">
        <v>560</v>
      </c>
      <c r="AO28" s="401"/>
      <c r="AP28" s="401"/>
      <c r="AQ28" s="401"/>
      <c r="AR28" s="402"/>
      <c r="AS28" s="71" t="str">
        <f t="shared" si="4"/>
        <v/>
      </c>
      <c r="AT28" s="70" t="str">
        <f t="shared" si="4"/>
        <v/>
      </c>
      <c r="AU28" s="70" t="str">
        <f t="shared" si="4"/>
        <v/>
      </c>
      <c r="AV28" s="70" t="str">
        <f t="shared" si="4"/>
        <v>5</v>
      </c>
      <c r="AW28" s="70" t="str">
        <f t="shared" si="4"/>
        <v>1</v>
      </c>
      <c r="AX28" s="70" t="str">
        <f t="shared" si="4"/>
        <v>0</v>
      </c>
      <c r="AY28" s="70" t="str">
        <f t="shared" si="4"/>
        <v>5</v>
      </c>
      <c r="AZ28" s="70" t="str">
        <f t="shared" si="4"/>
        <v>0</v>
      </c>
      <c r="BA28" s="69" t="str">
        <f t="shared" si="4"/>
        <v>0</v>
      </c>
      <c r="BB28" s="68">
        <v>0</v>
      </c>
      <c r="BC28" s="67"/>
      <c r="BD28" s="68"/>
      <c r="BE28" s="68"/>
      <c r="BF28" s="67"/>
      <c r="BG28" s="67"/>
      <c r="BH28" s="67"/>
      <c r="BI28" s="67"/>
      <c r="BJ28" s="67"/>
      <c r="BK28" s="67"/>
      <c r="BL28" s="67"/>
      <c r="BM28" s="66"/>
      <c r="BN28" s="66"/>
      <c r="BO28" s="65"/>
    </row>
    <row r="29" spans="1:67" ht="17.25" customHeight="1">
      <c r="A29" s="64"/>
      <c r="B29" s="421" t="s">
        <v>559</v>
      </c>
      <c r="C29" s="422"/>
      <c r="D29" s="423">
        <f>入力表!D24</f>
        <v>45753</v>
      </c>
      <c r="E29" s="424"/>
      <c r="F29" s="424"/>
      <c r="G29" s="424"/>
      <c r="H29" s="424"/>
      <c r="I29" s="424"/>
      <c r="J29" s="425"/>
      <c r="K29" s="63"/>
      <c r="L29" s="52"/>
      <c r="M29" s="52"/>
      <c r="N29" s="52"/>
      <c r="O29" s="52"/>
      <c r="P29" s="52"/>
      <c r="Q29" s="59"/>
      <c r="R29" s="52"/>
      <c r="S29" s="59"/>
      <c r="T29" s="383" t="s">
        <v>559</v>
      </c>
      <c r="U29" s="384"/>
      <c r="V29" s="385"/>
      <c r="W29" s="403">
        <f>D29</f>
        <v>45753</v>
      </c>
      <c r="X29" s="381"/>
      <c r="Y29" s="381"/>
      <c r="Z29" s="381"/>
      <c r="AA29" s="381"/>
      <c r="AB29" s="382"/>
      <c r="AC29" s="63"/>
      <c r="AD29" s="52"/>
      <c r="AE29" s="52"/>
      <c r="AF29" s="52"/>
      <c r="AG29" s="52"/>
      <c r="AH29" s="52"/>
      <c r="AI29" s="59"/>
      <c r="AJ29" s="52"/>
      <c r="AK29" s="59"/>
      <c r="AL29" s="383" t="s">
        <v>559</v>
      </c>
      <c r="AM29" s="384"/>
      <c r="AN29" s="385"/>
      <c r="AO29" s="403">
        <f>D29</f>
        <v>45753</v>
      </c>
      <c r="AP29" s="381"/>
      <c r="AQ29" s="381"/>
      <c r="AR29" s="381"/>
      <c r="AS29" s="381"/>
      <c r="AT29" s="382"/>
      <c r="AU29" s="63"/>
      <c r="AV29" s="52"/>
      <c r="AW29" s="52"/>
      <c r="AX29" s="52"/>
      <c r="AY29" s="52"/>
      <c r="AZ29" s="52"/>
      <c r="BA29" s="59"/>
      <c r="BB29" s="62"/>
    </row>
    <row r="30" spans="1:67" ht="13.5" customHeight="1">
      <c r="B30" s="52"/>
      <c r="C30" s="52"/>
      <c r="D30" s="52"/>
      <c r="E30" s="52"/>
      <c r="F30" s="52"/>
      <c r="G30" s="52"/>
      <c r="H30" s="52"/>
      <c r="I30" s="52"/>
      <c r="J30" s="52"/>
      <c r="K30" s="375" t="s">
        <v>555</v>
      </c>
      <c r="L30" s="52"/>
      <c r="M30" s="52"/>
      <c r="N30" s="52"/>
      <c r="O30" s="52"/>
      <c r="P30" s="52"/>
      <c r="Q30" s="59"/>
      <c r="R30" s="52"/>
      <c r="S30" s="52"/>
      <c r="T30" s="394" t="s">
        <v>558</v>
      </c>
      <c r="U30" s="395"/>
      <c r="V30" s="396"/>
      <c r="W30" s="397" t="s">
        <v>662</v>
      </c>
      <c r="X30" s="398"/>
      <c r="Y30" s="398"/>
      <c r="Z30" s="398"/>
      <c r="AA30" s="398"/>
      <c r="AB30" s="399"/>
      <c r="AC30" s="375" t="s">
        <v>555</v>
      </c>
      <c r="AD30" s="52"/>
      <c r="AE30" s="52"/>
      <c r="AF30" s="52"/>
      <c r="AG30" s="52"/>
      <c r="AH30" s="52"/>
      <c r="AI30" s="59"/>
      <c r="AJ30" s="52"/>
      <c r="AK30" s="52"/>
      <c r="AL30" s="386" t="s">
        <v>557</v>
      </c>
      <c r="AM30" s="387"/>
      <c r="AN30" s="388"/>
      <c r="AO30" s="391" t="s">
        <v>556</v>
      </c>
      <c r="AP30" s="392"/>
      <c r="AQ30" s="392"/>
      <c r="AR30" s="392"/>
      <c r="AS30" s="392"/>
      <c r="AT30" s="393"/>
      <c r="AU30" s="375" t="s">
        <v>555</v>
      </c>
      <c r="AV30" s="52"/>
      <c r="AW30" s="52"/>
      <c r="AX30" s="52"/>
      <c r="AY30" s="52"/>
      <c r="AZ30" s="52"/>
      <c r="BA30" s="59"/>
    </row>
    <row r="31" spans="1:67" ht="13.5" customHeight="1">
      <c r="B31" s="56" t="s">
        <v>554</v>
      </c>
      <c r="C31" s="52"/>
      <c r="D31" s="52"/>
      <c r="E31" s="52"/>
      <c r="F31" s="52"/>
      <c r="G31" s="52"/>
      <c r="H31" s="52"/>
      <c r="I31" s="52"/>
      <c r="J31" s="52"/>
      <c r="K31" s="375"/>
      <c r="L31" s="52"/>
      <c r="M31" s="52"/>
      <c r="N31" s="52"/>
      <c r="O31" s="52"/>
      <c r="P31" s="52"/>
      <c r="Q31" s="59"/>
      <c r="R31" s="52"/>
      <c r="S31" s="52"/>
      <c r="T31" s="383"/>
      <c r="U31" s="384"/>
      <c r="V31" s="385"/>
      <c r="W31" s="377" t="s">
        <v>663</v>
      </c>
      <c r="X31" s="378"/>
      <c r="Y31" s="378"/>
      <c r="Z31" s="378"/>
      <c r="AA31" s="378"/>
      <c r="AB31" s="379"/>
      <c r="AC31" s="375"/>
      <c r="AD31" s="52"/>
      <c r="AE31" s="52"/>
      <c r="AF31" s="52"/>
      <c r="AG31" s="52"/>
      <c r="AH31" s="52"/>
      <c r="AI31" s="59"/>
      <c r="AJ31" s="52"/>
      <c r="AK31" s="52"/>
      <c r="AL31" s="380" t="s">
        <v>553</v>
      </c>
      <c r="AM31" s="381"/>
      <c r="AN31" s="382"/>
      <c r="AO31" s="383" t="s">
        <v>640</v>
      </c>
      <c r="AP31" s="384"/>
      <c r="AQ31" s="384"/>
      <c r="AR31" s="384"/>
      <c r="AS31" s="384"/>
      <c r="AT31" s="385"/>
      <c r="AU31" s="375"/>
      <c r="AV31" s="52"/>
      <c r="AW31" s="52"/>
      <c r="AX31" s="52"/>
      <c r="AY31" s="52"/>
      <c r="AZ31" s="52"/>
      <c r="BA31" s="59"/>
    </row>
    <row r="32" spans="1:67" ht="11.25" customHeight="1">
      <c r="B32" s="52"/>
      <c r="C32" s="52"/>
      <c r="D32" s="52"/>
      <c r="E32" s="56"/>
      <c r="F32" s="56"/>
      <c r="G32" s="56"/>
      <c r="H32" s="52"/>
      <c r="I32" s="52"/>
      <c r="J32" s="52"/>
      <c r="K32" s="375"/>
      <c r="L32" s="52"/>
      <c r="M32" s="52"/>
      <c r="N32" s="52"/>
      <c r="O32" s="52"/>
      <c r="P32" s="52"/>
      <c r="Q32" s="59"/>
      <c r="R32" s="52"/>
      <c r="S32" s="52"/>
      <c r="T32" s="56"/>
      <c r="U32" s="56"/>
      <c r="V32" s="52"/>
      <c r="W32" s="52"/>
      <c r="X32" s="52"/>
      <c r="Y32" s="52"/>
      <c r="Z32" s="52"/>
      <c r="AA32" s="52"/>
      <c r="AB32" s="52"/>
      <c r="AC32" s="375"/>
      <c r="AD32" s="52"/>
      <c r="AE32" s="52"/>
      <c r="AF32" s="52"/>
      <c r="AG32" s="52"/>
      <c r="AH32" s="52"/>
      <c r="AI32" s="59"/>
      <c r="AJ32" s="52"/>
      <c r="AK32" s="52"/>
      <c r="AL32" s="386" t="s">
        <v>552</v>
      </c>
      <c r="AM32" s="387"/>
      <c r="AN32" s="388"/>
      <c r="AO32" s="389" t="s">
        <v>551</v>
      </c>
      <c r="AP32" s="389"/>
      <c r="AQ32" s="389"/>
      <c r="AR32" s="389"/>
      <c r="AS32" s="389"/>
      <c r="AT32" s="389"/>
      <c r="AU32" s="375"/>
      <c r="AV32" s="52"/>
      <c r="AW32" s="52"/>
      <c r="AX32" s="52"/>
      <c r="AY32" s="52"/>
      <c r="AZ32" s="52"/>
      <c r="BA32" s="59"/>
    </row>
    <row r="33" spans="2:53" ht="13.5" customHeight="1">
      <c r="B33" s="53" t="s">
        <v>550</v>
      </c>
      <c r="C33" s="53"/>
      <c r="D33" s="53"/>
      <c r="E33" s="53"/>
      <c r="F33" s="53"/>
      <c r="G33" s="53"/>
      <c r="H33" s="53"/>
      <c r="I33" s="52"/>
      <c r="J33" s="52"/>
      <c r="K33" s="375"/>
      <c r="L33" s="52"/>
      <c r="M33" s="52"/>
      <c r="N33" s="52"/>
      <c r="O33" s="52"/>
      <c r="P33" s="52"/>
      <c r="Q33" s="59"/>
      <c r="R33" s="52"/>
      <c r="S33" s="52"/>
      <c r="T33" s="56" t="s">
        <v>549</v>
      </c>
      <c r="U33" s="53"/>
      <c r="V33" s="52"/>
      <c r="W33" s="52"/>
      <c r="X33" s="52"/>
      <c r="Y33" s="52"/>
      <c r="Z33" s="52"/>
      <c r="AA33" s="52"/>
      <c r="AB33" s="52"/>
      <c r="AC33" s="375"/>
      <c r="AD33" s="52"/>
      <c r="AE33" s="52"/>
      <c r="AF33" s="52"/>
      <c r="AG33" s="52"/>
      <c r="AH33" s="52"/>
      <c r="AI33" s="59"/>
      <c r="AJ33" s="52"/>
      <c r="AK33" s="52"/>
      <c r="AL33" s="380"/>
      <c r="AM33" s="381"/>
      <c r="AN33" s="382"/>
      <c r="AO33" s="390" t="s">
        <v>548</v>
      </c>
      <c r="AP33" s="390"/>
      <c r="AQ33" s="390"/>
      <c r="AR33" s="390"/>
      <c r="AS33" s="390"/>
      <c r="AT33" s="390"/>
      <c r="AU33" s="375"/>
      <c r="AV33" s="52"/>
      <c r="AW33" s="52"/>
      <c r="AX33" s="52"/>
      <c r="AY33" s="52"/>
      <c r="AZ33" s="52"/>
      <c r="BA33" s="59"/>
    </row>
    <row r="34" spans="2:53" ht="13.5" customHeight="1">
      <c r="B34" s="53"/>
      <c r="C34" s="53"/>
      <c r="D34" s="53"/>
      <c r="E34" s="53"/>
      <c r="F34" s="53"/>
      <c r="G34" s="53"/>
      <c r="H34" s="53"/>
      <c r="I34" s="52"/>
      <c r="J34" s="52"/>
      <c r="K34" s="375"/>
      <c r="L34" s="52"/>
      <c r="M34" s="52"/>
      <c r="N34" s="52"/>
      <c r="O34" s="52"/>
      <c r="P34" s="52"/>
      <c r="Q34" s="59"/>
      <c r="R34" s="52"/>
      <c r="S34" s="52"/>
      <c r="T34" s="53"/>
      <c r="U34" s="53"/>
      <c r="V34" s="52"/>
      <c r="W34" s="52"/>
      <c r="X34" s="52"/>
      <c r="Y34" s="52"/>
      <c r="Z34" s="52"/>
      <c r="AA34" s="52"/>
      <c r="AB34" s="52"/>
      <c r="AC34" s="375"/>
      <c r="AD34" s="52"/>
      <c r="AE34" s="52"/>
      <c r="AF34" s="52"/>
      <c r="AG34" s="52"/>
      <c r="AH34" s="52"/>
      <c r="AI34" s="59"/>
      <c r="AJ34" s="52"/>
      <c r="AK34" s="52"/>
      <c r="AL34" s="61"/>
      <c r="AM34" s="61"/>
      <c r="AN34" s="61"/>
      <c r="AO34" s="60"/>
      <c r="AP34" s="60"/>
      <c r="AQ34" s="60"/>
      <c r="AR34" s="60"/>
      <c r="AS34" s="60"/>
      <c r="AT34" s="60"/>
      <c r="AU34" s="375"/>
      <c r="AV34" s="52"/>
      <c r="AW34" s="52"/>
      <c r="AX34" s="52"/>
      <c r="AY34" s="52"/>
      <c r="AZ34" s="52"/>
      <c r="BA34" s="59"/>
    </row>
    <row r="35" spans="2:53" ht="13.5" customHeight="1">
      <c r="B35" s="56" t="s">
        <v>547</v>
      </c>
      <c r="C35" s="56"/>
      <c r="D35" s="53"/>
      <c r="E35" s="53"/>
      <c r="F35" s="53"/>
      <c r="G35" s="53"/>
      <c r="H35" s="53"/>
      <c r="I35" s="52"/>
      <c r="J35" s="52"/>
      <c r="K35" s="375"/>
      <c r="L35" s="52"/>
      <c r="M35" s="52"/>
      <c r="N35" s="52"/>
      <c r="O35" s="52"/>
      <c r="P35" s="52"/>
      <c r="Q35" s="59"/>
      <c r="R35" s="52"/>
      <c r="S35" s="52"/>
      <c r="T35" s="53"/>
      <c r="U35" s="53"/>
      <c r="V35" s="53"/>
      <c r="W35" s="53"/>
      <c r="X35" s="53"/>
      <c r="Y35" s="53"/>
      <c r="Z35" s="52"/>
      <c r="AA35" s="54"/>
      <c r="AB35" s="52"/>
      <c r="AC35" s="375"/>
      <c r="AD35" s="52"/>
      <c r="AE35" s="52"/>
      <c r="AF35" s="52"/>
      <c r="AG35" s="52"/>
      <c r="AH35" s="52"/>
      <c r="AI35" s="59"/>
      <c r="AJ35" s="52"/>
      <c r="AK35" s="52"/>
      <c r="AL35" s="53" t="s">
        <v>546</v>
      </c>
      <c r="AM35" s="56"/>
      <c r="AN35" s="56"/>
      <c r="AO35" s="56"/>
      <c r="AP35" s="52"/>
      <c r="AQ35" s="52"/>
      <c r="AR35" s="52"/>
      <c r="AS35" s="52"/>
      <c r="AT35" s="52"/>
      <c r="AU35" s="375"/>
      <c r="AV35" s="52"/>
      <c r="AW35" s="52"/>
      <c r="AX35" s="52"/>
      <c r="AY35" s="52"/>
      <c r="AZ35" s="52"/>
      <c r="BA35" s="59"/>
    </row>
    <row r="36" spans="2:53" ht="13.5" customHeight="1">
      <c r="B36" s="56" t="s">
        <v>545</v>
      </c>
      <c r="C36" s="56"/>
      <c r="D36" s="53"/>
      <c r="E36" s="53"/>
      <c r="F36" s="53"/>
      <c r="G36" s="53"/>
      <c r="H36" s="53"/>
      <c r="I36" s="52"/>
      <c r="J36" s="52"/>
      <c r="K36" s="375"/>
      <c r="L36" s="52"/>
      <c r="M36" s="52"/>
      <c r="N36" s="52"/>
      <c r="O36" s="52"/>
      <c r="P36" s="52"/>
      <c r="Q36" s="59"/>
      <c r="R36" s="52"/>
      <c r="S36" s="52"/>
      <c r="T36" s="56"/>
      <c r="U36" s="56"/>
      <c r="V36" s="56"/>
      <c r="W36" s="53"/>
      <c r="X36" s="53"/>
      <c r="Y36" s="53"/>
      <c r="Z36" s="52"/>
      <c r="AA36" s="52"/>
      <c r="AB36" s="52"/>
      <c r="AC36" s="375"/>
      <c r="AD36" s="52"/>
      <c r="AE36" s="52"/>
      <c r="AF36" s="52"/>
      <c r="AG36" s="52"/>
      <c r="AH36" s="52"/>
      <c r="AI36" s="59"/>
      <c r="AJ36" s="52"/>
      <c r="AK36" s="52"/>
      <c r="AL36" s="53" t="s">
        <v>544</v>
      </c>
      <c r="AM36" s="56"/>
      <c r="AN36" s="56"/>
      <c r="AO36" s="56"/>
      <c r="AP36" s="52"/>
      <c r="AQ36" s="52"/>
      <c r="AR36" s="52"/>
      <c r="AS36" s="52"/>
      <c r="AT36" s="52"/>
      <c r="AU36" s="375"/>
      <c r="AV36" s="52"/>
      <c r="AW36" s="52"/>
      <c r="AX36" s="52"/>
      <c r="AY36" s="52"/>
      <c r="AZ36" s="52"/>
      <c r="BA36" s="59"/>
    </row>
    <row r="37" spans="2:53" ht="13.5" customHeight="1">
      <c r="B37" s="56" t="s">
        <v>543</v>
      </c>
      <c r="C37" s="56"/>
      <c r="D37" s="52"/>
      <c r="E37" s="53"/>
      <c r="F37" s="53"/>
      <c r="G37" s="53"/>
      <c r="H37" s="53"/>
      <c r="I37" s="52"/>
      <c r="J37" s="52"/>
      <c r="K37" s="375"/>
      <c r="L37" s="52"/>
      <c r="M37" s="52"/>
      <c r="N37" s="52"/>
      <c r="O37" s="52"/>
      <c r="P37" s="52"/>
      <c r="Q37" s="59"/>
      <c r="R37" s="52"/>
      <c r="S37" s="52"/>
      <c r="T37" s="56"/>
      <c r="U37" s="56"/>
      <c r="V37" s="56"/>
      <c r="W37" s="53"/>
      <c r="X37" s="53"/>
      <c r="Y37" s="53"/>
      <c r="Z37" s="52"/>
      <c r="AA37" s="52"/>
      <c r="AB37" s="52"/>
      <c r="AC37" s="375"/>
      <c r="AD37" s="52"/>
      <c r="AE37" s="52"/>
      <c r="AF37" s="52"/>
      <c r="AG37" s="52"/>
      <c r="AH37" s="52"/>
      <c r="AI37" s="59"/>
      <c r="AJ37" s="52"/>
      <c r="AK37" s="52"/>
      <c r="AL37" s="53" t="s">
        <v>542</v>
      </c>
      <c r="AM37" s="56"/>
      <c r="AN37" s="56"/>
      <c r="AO37" s="56"/>
      <c r="AP37" s="52"/>
      <c r="AQ37" s="52"/>
      <c r="AR37" s="52"/>
      <c r="AS37" s="52"/>
      <c r="AT37" s="52"/>
      <c r="AU37" s="375"/>
      <c r="AV37" s="52"/>
      <c r="AW37" s="52"/>
      <c r="AX37" s="52"/>
      <c r="AY37" s="52"/>
      <c r="AZ37" s="52"/>
      <c r="BA37" s="59"/>
    </row>
    <row r="38" spans="2:53" ht="13.5" customHeight="1">
      <c r="B38" s="53" t="s">
        <v>541</v>
      </c>
      <c r="C38" s="53"/>
      <c r="D38" s="53"/>
      <c r="E38" s="52"/>
      <c r="F38" s="52"/>
      <c r="G38" s="52"/>
      <c r="H38" s="52"/>
      <c r="I38" s="52"/>
      <c r="J38" s="52"/>
      <c r="K38" s="376"/>
      <c r="L38" s="58"/>
      <c r="M38" s="58"/>
      <c r="N38" s="58"/>
      <c r="O38" s="58"/>
      <c r="P38" s="58"/>
      <c r="Q38" s="57"/>
      <c r="R38" s="52"/>
      <c r="S38" s="52"/>
      <c r="T38" s="56"/>
      <c r="U38" s="56"/>
      <c r="V38" s="56"/>
      <c r="W38" s="52"/>
      <c r="X38" s="53"/>
      <c r="Y38" s="53"/>
      <c r="Z38" s="52"/>
      <c r="AA38" s="52"/>
      <c r="AB38" s="52"/>
      <c r="AC38" s="376"/>
      <c r="AD38" s="58"/>
      <c r="AE38" s="58"/>
      <c r="AF38" s="58"/>
      <c r="AG38" s="58"/>
      <c r="AH38" s="58"/>
      <c r="AI38" s="57"/>
      <c r="AJ38" s="52"/>
      <c r="AK38" s="52"/>
      <c r="AL38" s="53" t="s">
        <v>540</v>
      </c>
      <c r="AM38" s="52"/>
      <c r="AN38" s="52"/>
      <c r="AO38" s="52"/>
      <c r="AP38" s="52"/>
      <c r="AQ38" s="52"/>
      <c r="AR38" s="52"/>
      <c r="AS38" s="54"/>
      <c r="AT38" s="52"/>
      <c r="AU38" s="376"/>
      <c r="AV38" s="58"/>
      <c r="AW38" s="58"/>
      <c r="AX38" s="58"/>
      <c r="AY38" s="58"/>
      <c r="AZ38" s="58"/>
      <c r="BA38" s="57"/>
    </row>
    <row r="39" spans="2:53" ht="10.5" customHeight="1">
      <c r="B39" s="52"/>
      <c r="C39" s="52"/>
      <c r="D39" s="52"/>
      <c r="E39" s="53"/>
      <c r="F39" s="53"/>
      <c r="G39" s="53"/>
      <c r="H39" s="52"/>
      <c r="I39" s="52"/>
      <c r="J39" s="52"/>
      <c r="K39" s="52"/>
      <c r="L39" s="52"/>
      <c r="M39" s="52"/>
      <c r="N39" s="52"/>
      <c r="O39" s="52"/>
      <c r="P39" s="52"/>
      <c r="Q39" s="52"/>
      <c r="R39" s="52"/>
      <c r="S39" s="52"/>
      <c r="T39" s="52"/>
      <c r="U39" s="56"/>
      <c r="V39" s="56"/>
      <c r="W39" s="52"/>
      <c r="X39" s="53"/>
      <c r="Y39" s="53"/>
      <c r="Z39" s="52"/>
      <c r="AA39" s="52"/>
      <c r="AB39" s="52"/>
      <c r="AC39" s="52"/>
      <c r="AD39" s="52"/>
      <c r="AE39" s="52"/>
      <c r="AF39" s="52"/>
      <c r="AG39" s="52"/>
      <c r="AH39" s="52"/>
      <c r="AI39" s="55"/>
      <c r="AJ39" s="52"/>
      <c r="AK39" s="52"/>
      <c r="AL39" s="53" t="s">
        <v>539</v>
      </c>
      <c r="AM39" s="52"/>
      <c r="AN39" s="52"/>
      <c r="AO39" s="52"/>
      <c r="AP39" s="52"/>
      <c r="AQ39" s="52"/>
      <c r="AR39" s="52"/>
      <c r="AS39" s="52"/>
      <c r="AT39" s="52"/>
      <c r="AU39" s="52"/>
      <c r="AV39" s="52"/>
      <c r="AW39" s="52"/>
      <c r="AX39" s="52"/>
      <c r="AY39" s="52"/>
      <c r="AZ39" s="52"/>
      <c r="BA39" s="52"/>
    </row>
    <row r="40" spans="2:53">
      <c r="B40" s="52"/>
      <c r="C40" s="52"/>
      <c r="D40" s="52"/>
      <c r="E40" s="52"/>
      <c r="F40" s="52"/>
      <c r="G40" s="52"/>
      <c r="H40" s="52"/>
      <c r="I40" s="52"/>
      <c r="J40" s="52"/>
      <c r="K40" s="52" t="s">
        <v>538</v>
      </c>
      <c r="L40" s="52"/>
      <c r="M40" s="54"/>
      <c r="N40" s="52"/>
      <c r="O40" s="52"/>
      <c r="P40" s="52"/>
      <c r="Q40" s="52"/>
      <c r="R40" s="52"/>
      <c r="S40" s="52"/>
      <c r="T40" s="52"/>
      <c r="U40" s="52"/>
      <c r="V40" s="52"/>
      <c r="W40" s="52"/>
      <c r="X40" s="52"/>
      <c r="Y40" s="52"/>
      <c r="Z40" s="52"/>
      <c r="AA40" s="52"/>
      <c r="AB40" s="52"/>
      <c r="AC40" s="52" t="s">
        <v>537</v>
      </c>
      <c r="AD40" s="52"/>
      <c r="AE40" s="54"/>
      <c r="AF40" s="54"/>
      <c r="AG40" s="52"/>
      <c r="AH40" s="52"/>
      <c r="AI40" s="52"/>
      <c r="AJ40" s="52"/>
      <c r="AK40" s="52"/>
      <c r="AL40" s="53" t="s">
        <v>536</v>
      </c>
      <c r="AM40" s="52"/>
      <c r="AN40" s="52"/>
      <c r="AO40" s="52"/>
      <c r="AP40" s="52"/>
      <c r="AQ40" s="52"/>
      <c r="AR40" s="52"/>
      <c r="AS40" s="52"/>
      <c r="AT40" s="52"/>
      <c r="AU40" s="52" t="s">
        <v>535</v>
      </c>
      <c r="AV40" s="52"/>
      <c r="AW40" s="52"/>
      <c r="AX40" s="52"/>
      <c r="AY40" s="52"/>
      <c r="AZ40" s="52"/>
      <c r="BA40" s="52"/>
    </row>
  </sheetData>
  <mergeCells count="118">
    <mergeCell ref="B4:D4"/>
    <mergeCell ref="T4:V4"/>
    <mergeCell ref="AL4:AN4"/>
    <mergeCell ref="B5:D5"/>
    <mergeCell ref="F5:N6"/>
    <mergeCell ref="O5:P6"/>
    <mergeCell ref="T5:V5"/>
    <mergeCell ref="X5:AF6"/>
    <mergeCell ref="AG5:AH6"/>
    <mergeCell ref="AL5:AN5"/>
    <mergeCell ref="AL9:AQ9"/>
    <mergeCell ref="AR9:BA9"/>
    <mergeCell ref="B8:G8"/>
    <mergeCell ref="H8:Q8"/>
    <mergeCell ref="T8:Y8"/>
    <mergeCell ref="Z8:AI8"/>
    <mergeCell ref="AL8:AQ8"/>
    <mergeCell ref="AR8:BA8"/>
    <mergeCell ref="AP5:AX6"/>
    <mergeCell ref="AY5:AZ6"/>
    <mergeCell ref="B6:D6"/>
    <mergeCell ref="T6:V6"/>
    <mergeCell ref="AL6:AN6"/>
    <mergeCell ref="B7:D7"/>
    <mergeCell ref="T7:V7"/>
    <mergeCell ref="AL7:AN7"/>
    <mergeCell ref="U10:Y13"/>
    <mergeCell ref="Z10:AI13"/>
    <mergeCell ref="H17:P19"/>
    <mergeCell ref="U17:Y19"/>
    <mergeCell ref="Z17:AH19"/>
    <mergeCell ref="B9:G9"/>
    <mergeCell ref="H9:Q9"/>
    <mergeCell ref="T9:Y9"/>
    <mergeCell ref="Z9:AI9"/>
    <mergeCell ref="AM17:AQ19"/>
    <mergeCell ref="AR17:AZ19"/>
    <mergeCell ref="B20:C20"/>
    <mergeCell ref="D20:H20"/>
    <mergeCell ref="I20:L20"/>
    <mergeCell ref="M20:Q20"/>
    <mergeCell ref="T20:U20"/>
    <mergeCell ref="V20:Z20"/>
    <mergeCell ref="AA20:AD20"/>
    <mergeCell ref="AE20:AI20"/>
    <mergeCell ref="AL10:AL19"/>
    <mergeCell ref="AM10:AQ13"/>
    <mergeCell ref="AR10:BA13"/>
    <mergeCell ref="C14:G16"/>
    <mergeCell ref="H14:Q16"/>
    <mergeCell ref="U14:Y16"/>
    <mergeCell ref="Z14:AI16"/>
    <mergeCell ref="AM14:AQ16"/>
    <mergeCell ref="AR14:BA16"/>
    <mergeCell ref="C17:G19"/>
    <mergeCell ref="B10:B19"/>
    <mergeCell ref="C10:G13"/>
    <mergeCell ref="H10:Q13"/>
    <mergeCell ref="T10:T19"/>
    <mergeCell ref="AW21:BA22"/>
    <mergeCell ref="AL20:AM20"/>
    <mergeCell ref="AN20:AR20"/>
    <mergeCell ref="AS20:AV20"/>
    <mergeCell ref="AW20:BA20"/>
    <mergeCell ref="B21:C22"/>
    <mergeCell ref="D21:E21"/>
    <mergeCell ref="G21:H21"/>
    <mergeCell ref="M21:Q22"/>
    <mergeCell ref="T21:U22"/>
    <mergeCell ref="V21:W21"/>
    <mergeCell ref="D22:E22"/>
    <mergeCell ref="F22:H22"/>
    <mergeCell ref="V22:W22"/>
    <mergeCell ref="X22:Z22"/>
    <mergeCell ref="AN22:AO22"/>
    <mergeCell ref="AP22:AR22"/>
    <mergeCell ref="Y21:Z21"/>
    <mergeCell ref="AE21:AI22"/>
    <mergeCell ref="AL21:AM22"/>
    <mergeCell ref="AN21:AO21"/>
    <mergeCell ref="AQ21:AR21"/>
    <mergeCell ref="B29:C29"/>
    <mergeCell ref="D29:J29"/>
    <mergeCell ref="T29:V29"/>
    <mergeCell ref="W29:AB29"/>
    <mergeCell ref="AL29:AN29"/>
    <mergeCell ref="AO29:AT29"/>
    <mergeCell ref="V26:Z26"/>
    <mergeCell ref="AN26:AR26"/>
    <mergeCell ref="D27:H27"/>
    <mergeCell ref="V27:Z27"/>
    <mergeCell ref="AN27:AR27"/>
    <mergeCell ref="D28:H28"/>
    <mergeCell ref="V28:Z28"/>
    <mergeCell ref="AN28:AR28"/>
    <mergeCell ref="B23:C28"/>
    <mergeCell ref="D23:H23"/>
    <mergeCell ref="T23:U28"/>
    <mergeCell ref="V23:Z23"/>
    <mergeCell ref="AL23:AM28"/>
    <mergeCell ref="AN23:AR23"/>
    <mergeCell ref="D25:H25"/>
    <mergeCell ref="V25:Z25"/>
    <mergeCell ref="AN25:AR25"/>
    <mergeCell ref="D26:H26"/>
    <mergeCell ref="AU30:AU38"/>
    <mergeCell ref="W31:AB31"/>
    <mergeCell ref="AL31:AN31"/>
    <mergeCell ref="AO31:AT31"/>
    <mergeCell ref="AL32:AN33"/>
    <mergeCell ref="AO32:AT32"/>
    <mergeCell ref="AO33:AT33"/>
    <mergeCell ref="K30:K38"/>
    <mergeCell ref="T30:V31"/>
    <mergeCell ref="W30:AB30"/>
    <mergeCell ref="AC30:AC38"/>
    <mergeCell ref="AL30:AN30"/>
    <mergeCell ref="AO30:AT30"/>
  </mergeCells>
  <phoneticPr fontId="1"/>
  <pageMargins left="0" right="0" top="0" bottom="0" header="0" footer="0"/>
  <colBreaks count="1" manualBreakCount="1">
    <brk id="53" min="3" max="46"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rgb="FFFFCCFF"/>
    <pageSetUpPr fitToPage="1"/>
  </sheetPr>
  <dimension ref="A1:AA63"/>
  <sheetViews>
    <sheetView showGridLines="0" zoomScale="85" zoomScaleNormal="85" workbookViewId="0">
      <selection activeCell="BP5" sqref="BP5:CA5"/>
    </sheetView>
  </sheetViews>
  <sheetFormatPr defaultColWidth="9" defaultRowHeight="12"/>
  <cols>
    <col min="1" max="27" width="4.3984375" style="2" customWidth="1"/>
    <col min="28" max="16384" width="9" style="2"/>
  </cols>
  <sheetData>
    <row r="1" spans="1:27" ht="23.4">
      <c r="A1" s="1" t="s">
        <v>5</v>
      </c>
      <c r="AA1" s="3" t="s">
        <v>6</v>
      </c>
    </row>
    <row r="2" spans="1:27" ht="16.5" customHeight="1">
      <c r="A2" s="492" t="s">
        <v>7</v>
      </c>
      <c r="B2" s="493"/>
      <c r="C2" s="493"/>
      <c r="D2" s="493"/>
      <c r="E2" s="493"/>
      <c r="F2" s="493"/>
      <c r="G2" s="493"/>
      <c r="H2" s="494" t="s">
        <v>8</v>
      </c>
      <c r="I2" s="495"/>
      <c r="J2" s="492" t="s">
        <v>7</v>
      </c>
      <c r="K2" s="493"/>
      <c r="L2" s="493"/>
      <c r="M2" s="493"/>
      <c r="N2" s="493"/>
      <c r="O2" s="493"/>
      <c r="P2" s="493"/>
      <c r="Q2" s="494" t="s">
        <v>8</v>
      </c>
      <c r="R2" s="495"/>
      <c r="S2" s="492" t="s">
        <v>7</v>
      </c>
      <c r="T2" s="493"/>
      <c r="U2" s="493"/>
      <c r="V2" s="493"/>
      <c r="W2" s="493"/>
      <c r="X2" s="493"/>
      <c r="Y2" s="493"/>
      <c r="Z2" s="494" t="s">
        <v>8</v>
      </c>
      <c r="AA2" s="495"/>
    </row>
    <row r="3" spans="1:27" ht="16.5" customHeight="1">
      <c r="A3" s="496"/>
      <c r="B3" s="497"/>
      <c r="C3" s="497"/>
      <c r="D3" s="497"/>
      <c r="E3" s="498" t="s">
        <v>9</v>
      </c>
      <c r="F3" s="499"/>
      <c r="G3" s="500"/>
      <c r="H3" s="501" t="s">
        <v>10</v>
      </c>
      <c r="I3" s="502"/>
      <c r="J3" s="496"/>
      <c r="K3" s="497"/>
      <c r="L3" s="497"/>
      <c r="M3" s="497"/>
      <c r="N3" s="498" t="s">
        <v>9</v>
      </c>
      <c r="O3" s="499"/>
      <c r="P3" s="500"/>
      <c r="Q3" s="501" t="s">
        <v>10</v>
      </c>
      <c r="R3" s="502"/>
      <c r="S3" s="496"/>
      <c r="T3" s="497"/>
      <c r="U3" s="497"/>
      <c r="V3" s="497"/>
      <c r="W3" s="498" t="s">
        <v>9</v>
      </c>
      <c r="X3" s="499"/>
      <c r="Y3" s="500"/>
      <c r="Z3" s="501" t="s">
        <v>10</v>
      </c>
      <c r="AA3" s="502"/>
    </row>
    <row r="4" spans="1:27" ht="16.5" customHeight="1">
      <c r="A4" s="4" t="s">
        <v>11</v>
      </c>
      <c r="B4" s="490" t="s">
        <v>12</v>
      </c>
      <c r="C4" s="491"/>
      <c r="D4" s="491"/>
      <c r="E4" s="486" t="s">
        <v>13</v>
      </c>
      <c r="F4" s="487"/>
      <c r="G4" s="487"/>
      <c r="H4" s="488" t="s">
        <v>14</v>
      </c>
      <c r="I4" s="489"/>
      <c r="J4" s="4" t="s">
        <v>15</v>
      </c>
      <c r="K4" s="490" t="s">
        <v>16</v>
      </c>
      <c r="L4" s="491"/>
      <c r="M4" s="491"/>
      <c r="N4" s="486" t="s">
        <v>17</v>
      </c>
      <c r="O4" s="487"/>
      <c r="P4" s="487"/>
      <c r="Q4" s="488" t="s">
        <v>18</v>
      </c>
      <c r="R4" s="489"/>
      <c r="S4" s="4"/>
      <c r="T4" s="490" t="s">
        <v>19</v>
      </c>
      <c r="U4" s="491"/>
      <c r="V4" s="491"/>
      <c r="W4" s="486" t="s">
        <v>20</v>
      </c>
      <c r="X4" s="487"/>
      <c r="Y4" s="487"/>
      <c r="Z4" s="488" t="s">
        <v>21</v>
      </c>
      <c r="AA4" s="489"/>
    </row>
    <row r="5" spans="1:27" ht="16.5" customHeight="1">
      <c r="A5" s="5"/>
      <c r="B5" s="480" t="s">
        <v>22</v>
      </c>
      <c r="C5" s="481"/>
      <c r="D5" s="481"/>
      <c r="E5" s="482" t="s">
        <v>23</v>
      </c>
      <c r="F5" s="483"/>
      <c r="G5" s="483"/>
      <c r="H5" s="484" t="s">
        <v>24</v>
      </c>
      <c r="I5" s="485"/>
      <c r="J5" s="6" t="s">
        <v>25</v>
      </c>
      <c r="K5" s="480" t="s">
        <v>26</v>
      </c>
      <c r="L5" s="481"/>
      <c r="M5" s="481"/>
      <c r="N5" s="482" t="s">
        <v>27</v>
      </c>
      <c r="O5" s="483"/>
      <c r="P5" s="483"/>
      <c r="Q5" s="484" t="s">
        <v>28</v>
      </c>
      <c r="R5" s="485"/>
      <c r="S5" s="6" t="s">
        <v>29</v>
      </c>
      <c r="T5" s="480" t="s">
        <v>30</v>
      </c>
      <c r="U5" s="481"/>
      <c r="V5" s="481"/>
      <c r="W5" s="482" t="s">
        <v>31</v>
      </c>
      <c r="X5" s="483"/>
      <c r="Y5" s="483"/>
      <c r="Z5" s="484" t="s">
        <v>32</v>
      </c>
      <c r="AA5" s="485"/>
    </row>
    <row r="6" spans="1:27" ht="16.5" customHeight="1">
      <c r="A6" s="5"/>
      <c r="B6" s="480" t="s">
        <v>33</v>
      </c>
      <c r="C6" s="481"/>
      <c r="D6" s="481"/>
      <c r="E6" s="482" t="s">
        <v>34</v>
      </c>
      <c r="F6" s="483"/>
      <c r="G6" s="483"/>
      <c r="H6" s="484" t="s">
        <v>21</v>
      </c>
      <c r="I6" s="485"/>
      <c r="J6" s="5"/>
      <c r="K6" s="480" t="s">
        <v>35</v>
      </c>
      <c r="L6" s="481"/>
      <c r="M6" s="481"/>
      <c r="N6" s="482" t="s">
        <v>36</v>
      </c>
      <c r="O6" s="483"/>
      <c r="P6" s="483"/>
      <c r="Q6" s="484" t="s">
        <v>32</v>
      </c>
      <c r="R6" s="485"/>
      <c r="S6" s="5"/>
      <c r="T6" s="480" t="s">
        <v>37</v>
      </c>
      <c r="U6" s="481"/>
      <c r="V6" s="481"/>
      <c r="W6" s="482" t="s">
        <v>38</v>
      </c>
      <c r="X6" s="483"/>
      <c r="Y6" s="483"/>
      <c r="Z6" s="484" t="s">
        <v>24</v>
      </c>
      <c r="AA6" s="485"/>
    </row>
    <row r="7" spans="1:27" ht="16.5" customHeight="1">
      <c r="A7" s="5"/>
      <c r="B7" s="480" t="s">
        <v>39</v>
      </c>
      <c r="C7" s="481"/>
      <c r="D7" s="481"/>
      <c r="E7" s="482" t="s">
        <v>40</v>
      </c>
      <c r="F7" s="483"/>
      <c r="G7" s="483"/>
      <c r="H7" s="484" t="s">
        <v>14</v>
      </c>
      <c r="I7" s="485"/>
      <c r="J7" s="5"/>
      <c r="K7" s="480" t="s">
        <v>41</v>
      </c>
      <c r="L7" s="481"/>
      <c r="M7" s="481"/>
      <c r="N7" s="482" t="s">
        <v>42</v>
      </c>
      <c r="O7" s="483"/>
      <c r="P7" s="483"/>
      <c r="Q7" s="484" t="s">
        <v>43</v>
      </c>
      <c r="R7" s="485"/>
      <c r="S7" s="5"/>
      <c r="T7" s="480" t="s">
        <v>44</v>
      </c>
      <c r="U7" s="481"/>
      <c r="V7" s="481"/>
      <c r="W7" s="482" t="s">
        <v>45</v>
      </c>
      <c r="X7" s="483"/>
      <c r="Y7" s="483"/>
      <c r="Z7" s="484" t="s">
        <v>46</v>
      </c>
      <c r="AA7" s="485"/>
    </row>
    <row r="8" spans="1:27" ht="16.5" customHeight="1">
      <c r="A8" s="5"/>
      <c r="B8" s="480" t="s">
        <v>47</v>
      </c>
      <c r="C8" s="481"/>
      <c r="D8" s="481"/>
      <c r="E8" s="482" t="s">
        <v>48</v>
      </c>
      <c r="F8" s="483"/>
      <c r="G8" s="483"/>
      <c r="H8" s="484" t="s">
        <v>21</v>
      </c>
      <c r="I8" s="485"/>
      <c r="J8" s="5"/>
      <c r="K8" s="480" t="s">
        <v>49</v>
      </c>
      <c r="L8" s="481"/>
      <c r="M8" s="481"/>
      <c r="N8" s="482" t="s">
        <v>50</v>
      </c>
      <c r="O8" s="483"/>
      <c r="P8" s="483"/>
      <c r="Q8" s="484" t="s">
        <v>51</v>
      </c>
      <c r="R8" s="485"/>
      <c r="S8" s="5"/>
      <c r="T8" s="480" t="s">
        <v>52</v>
      </c>
      <c r="U8" s="481"/>
      <c r="V8" s="481"/>
      <c r="W8" s="482" t="s">
        <v>53</v>
      </c>
      <c r="X8" s="483"/>
      <c r="Y8" s="483"/>
      <c r="Z8" s="484" t="s">
        <v>54</v>
      </c>
      <c r="AA8" s="485"/>
    </row>
    <row r="9" spans="1:27" ht="16.5" customHeight="1">
      <c r="A9" s="5"/>
      <c r="B9" s="480" t="s">
        <v>55</v>
      </c>
      <c r="C9" s="481"/>
      <c r="D9" s="481"/>
      <c r="E9" s="482" t="s">
        <v>56</v>
      </c>
      <c r="F9" s="483"/>
      <c r="G9" s="483"/>
      <c r="H9" s="484" t="s">
        <v>43</v>
      </c>
      <c r="I9" s="485"/>
      <c r="J9" s="5"/>
      <c r="K9" s="480" t="s">
        <v>57</v>
      </c>
      <c r="L9" s="481"/>
      <c r="M9" s="481"/>
      <c r="N9" s="482" t="s">
        <v>58</v>
      </c>
      <c r="O9" s="483"/>
      <c r="P9" s="483"/>
      <c r="Q9" s="484" t="s">
        <v>59</v>
      </c>
      <c r="R9" s="485"/>
      <c r="S9" s="6" t="s">
        <v>60</v>
      </c>
      <c r="T9" s="480" t="s">
        <v>61</v>
      </c>
      <c r="U9" s="481"/>
      <c r="V9" s="481"/>
      <c r="W9" s="482" t="s">
        <v>62</v>
      </c>
      <c r="X9" s="483"/>
      <c r="Y9" s="483"/>
      <c r="Z9" s="484" t="s">
        <v>63</v>
      </c>
      <c r="AA9" s="485"/>
    </row>
    <row r="10" spans="1:27" ht="16.5" customHeight="1">
      <c r="A10" s="5"/>
      <c r="B10" s="480" t="s">
        <v>64</v>
      </c>
      <c r="C10" s="481"/>
      <c r="D10" s="481"/>
      <c r="E10" s="482" t="s">
        <v>65</v>
      </c>
      <c r="F10" s="483"/>
      <c r="G10" s="483"/>
      <c r="H10" s="484" t="s">
        <v>66</v>
      </c>
      <c r="I10" s="485"/>
      <c r="J10" s="6" t="s">
        <v>67</v>
      </c>
      <c r="K10" s="480" t="s">
        <v>68</v>
      </c>
      <c r="L10" s="481"/>
      <c r="M10" s="481"/>
      <c r="N10" s="482" t="s">
        <v>69</v>
      </c>
      <c r="O10" s="483"/>
      <c r="P10" s="483"/>
      <c r="Q10" s="484" t="s">
        <v>43</v>
      </c>
      <c r="R10" s="485"/>
      <c r="S10" s="6" t="s">
        <v>70</v>
      </c>
      <c r="T10" s="480" t="s">
        <v>71</v>
      </c>
      <c r="U10" s="481"/>
      <c r="V10" s="481"/>
      <c r="W10" s="482" t="s">
        <v>72</v>
      </c>
      <c r="X10" s="483"/>
      <c r="Y10" s="483"/>
      <c r="Z10" s="484" t="s">
        <v>73</v>
      </c>
      <c r="AA10" s="485"/>
    </row>
    <row r="11" spans="1:27" ht="16.5" customHeight="1">
      <c r="A11" s="5"/>
      <c r="B11" s="480" t="s">
        <v>74</v>
      </c>
      <c r="C11" s="481"/>
      <c r="D11" s="481"/>
      <c r="E11" s="482" t="s">
        <v>75</v>
      </c>
      <c r="F11" s="483"/>
      <c r="G11" s="483"/>
      <c r="H11" s="484" t="s">
        <v>76</v>
      </c>
      <c r="I11" s="485"/>
      <c r="J11" s="5"/>
      <c r="K11" s="480" t="s">
        <v>77</v>
      </c>
      <c r="L11" s="481"/>
      <c r="M11" s="481"/>
      <c r="N11" s="482" t="s">
        <v>78</v>
      </c>
      <c r="O11" s="483"/>
      <c r="P11" s="483"/>
      <c r="Q11" s="484" t="s">
        <v>79</v>
      </c>
      <c r="R11" s="485"/>
      <c r="S11" s="6" t="s">
        <v>80</v>
      </c>
      <c r="T11" s="480" t="s">
        <v>81</v>
      </c>
      <c r="U11" s="481"/>
      <c r="V11" s="481"/>
      <c r="W11" s="482" t="s">
        <v>82</v>
      </c>
      <c r="X11" s="483"/>
      <c r="Y11" s="483"/>
      <c r="Z11" s="484" t="s">
        <v>83</v>
      </c>
      <c r="AA11" s="485"/>
    </row>
    <row r="12" spans="1:27" ht="16.5" customHeight="1">
      <c r="A12" s="5"/>
      <c r="B12" s="480" t="s">
        <v>84</v>
      </c>
      <c r="C12" s="481"/>
      <c r="D12" s="481"/>
      <c r="E12" s="482" t="s">
        <v>85</v>
      </c>
      <c r="F12" s="483"/>
      <c r="G12" s="483"/>
      <c r="H12" s="484" t="s">
        <v>86</v>
      </c>
      <c r="I12" s="485"/>
      <c r="J12" s="5"/>
      <c r="K12" s="480" t="s">
        <v>87</v>
      </c>
      <c r="L12" s="481"/>
      <c r="M12" s="481"/>
      <c r="N12" s="482" t="s">
        <v>88</v>
      </c>
      <c r="O12" s="483"/>
      <c r="P12" s="483"/>
      <c r="Q12" s="484" t="s">
        <v>66</v>
      </c>
      <c r="R12" s="485"/>
      <c r="S12" s="6" t="s">
        <v>89</v>
      </c>
      <c r="T12" s="480" t="s">
        <v>90</v>
      </c>
      <c r="U12" s="481"/>
      <c r="V12" s="481"/>
      <c r="W12" s="482" t="s">
        <v>91</v>
      </c>
      <c r="X12" s="483"/>
      <c r="Y12" s="483"/>
      <c r="Z12" s="484" t="s">
        <v>79</v>
      </c>
      <c r="AA12" s="485"/>
    </row>
    <row r="13" spans="1:27" ht="16.5" customHeight="1">
      <c r="A13" s="5"/>
      <c r="B13" s="480" t="s">
        <v>92</v>
      </c>
      <c r="C13" s="481"/>
      <c r="D13" s="481"/>
      <c r="E13" s="482" t="s">
        <v>93</v>
      </c>
      <c r="F13" s="483"/>
      <c r="G13" s="483"/>
      <c r="H13" s="484" t="s">
        <v>18</v>
      </c>
      <c r="I13" s="485"/>
      <c r="J13" s="5"/>
      <c r="K13" s="480" t="s">
        <v>94</v>
      </c>
      <c r="L13" s="481"/>
      <c r="M13" s="481"/>
      <c r="N13" s="482" t="s">
        <v>95</v>
      </c>
      <c r="O13" s="483"/>
      <c r="P13" s="483"/>
      <c r="Q13" s="484" t="s">
        <v>96</v>
      </c>
      <c r="R13" s="485"/>
      <c r="S13" s="5"/>
      <c r="T13" s="480" t="s">
        <v>97</v>
      </c>
      <c r="U13" s="481"/>
      <c r="V13" s="481"/>
      <c r="W13" s="482" t="s">
        <v>98</v>
      </c>
      <c r="X13" s="483"/>
      <c r="Y13" s="483"/>
      <c r="Z13" s="484" t="s">
        <v>99</v>
      </c>
      <c r="AA13" s="485"/>
    </row>
    <row r="14" spans="1:27" ht="16.5" customHeight="1">
      <c r="A14" s="5"/>
      <c r="B14" s="480" t="s">
        <v>100</v>
      </c>
      <c r="C14" s="481"/>
      <c r="D14" s="481"/>
      <c r="E14" s="482" t="s">
        <v>101</v>
      </c>
      <c r="F14" s="483"/>
      <c r="G14" s="483"/>
      <c r="H14" s="484" t="s">
        <v>86</v>
      </c>
      <c r="I14" s="485"/>
      <c r="J14" s="5"/>
      <c r="K14" s="480" t="s">
        <v>102</v>
      </c>
      <c r="L14" s="481"/>
      <c r="M14" s="481"/>
      <c r="N14" s="482" t="s">
        <v>103</v>
      </c>
      <c r="O14" s="483"/>
      <c r="P14" s="483"/>
      <c r="Q14" s="484" t="s">
        <v>73</v>
      </c>
      <c r="R14" s="485"/>
      <c r="S14" s="5"/>
      <c r="T14" s="480" t="s">
        <v>104</v>
      </c>
      <c r="U14" s="481"/>
      <c r="V14" s="481"/>
      <c r="W14" s="482" t="s">
        <v>105</v>
      </c>
      <c r="X14" s="483"/>
      <c r="Y14" s="483"/>
      <c r="Z14" s="484" t="s">
        <v>51</v>
      </c>
      <c r="AA14" s="485"/>
    </row>
    <row r="15" spans="1:27" ht="16.5" customHeight="1">
      <c r="A15" s="6" t="s">
        <v>106</v>
      </c>
      <c r="B15" s="480" t="s">
        <v>107</v>
      </c>
      <c r="C15" s="481"/>
      <c r="D15" s="481"/>
      <c r="E15" s="482" t="s">
        <v>108</v>
      </c>
      <c r="F15" s="483"/>
      <c r="G15" s="483"/>
      <c r="H15" s="484" t="s">
        <v>43</v>
      </c>
      <c r="I15" s="485"/>
      <c r="J15" s="5"/>
      <c r="K15" s="480" t="s">
        <v>109</v>
      </c>
      <c r="L15" s="481"/>
      <c r="M15" s="481"/>
      <c r="N15" s="482" t="s">
        <v>110</v>
      </c>
      <c r="O15" s="483"/>
      <c r="P15" s="483"/>
      <c r="Q15" s="484" t="s">
        <v>43</v>
      </c>
      <c r="R15" s="485"/>
      <c r="S15" s="5"/>
      <c r="T15" s="480" t="s">
        <v>111</v>
      </c>
      <c r="U15" s="481"/>
      <c r="V15" s="481"/>
      <c r="W15" s="482" t="s">
        <v>112</v>
      </c>
      <c r="X15" s="483"/>
      <c r="Y15" s="483"/>
      <c r="Z15" s="484" t="s">
        <v>66</v>
      </c>
      <c r="AA15" s="485"/>
    </row>
    <row r="16" spans="1:27" ht="16.5" customHeight="1">
      <c r="A16" s="5"/>
      <c r="B16" s="480" t="s">
        <v>113</v>
      </c>
      <c r="C16" s="481"/>
      <c r="D16" s="481"/>
      <c r="E16" s="482" t="s">
        <v>114</v>
      </c>
      <c r="F16" s="483"/>
      <c r="G16" s="483"/>
      <c r="H16" s="484" t="s">
        <v>115</v>
      </c>
      <c r="I16" s="485"/>
      <c r="J16" s="5"/>
      <c r="K16" s="480" t="s">
        <v>116</v>
      </c>
      <c r="L16" s="481"/>
      <c r="M16" s="481"/>
      <c r="N16" s="482" t="s">
        <v>117</v>
      </c>
      <c r="O16" s="483"/>
      <c r="P16" s="483"/>
      <c r="Q16" s="484" t="s">
        <v>54</v>
      </c>
      <c r="R16" s="485"/>
      <c r="S16" s="6" t="s">
        <v>118</v>
      </c>
      <c r="T16" s="480" t="s">
        <v>119</v>
      </c>
      <c r="U16" s="481"/>
      <c r="V16" s="481"/>
      <c r="W16" s="482" t="s">
        <v>120</v>
      </c>
      <c r="X16" s="483"/>
      <c r="Y16" s="483"/>
      <c r="Z16" s="484" t="s">
        <v>14</v>
      </c>
      <c r="AA16" s="485"/>
    </row>
    <row r="17" spans="1:27" ht="16.5" customHeight="1">
      <c r="A17" s="5"/>
      <c r="B17" s="480" t="s">
        <v>121</v>
      </c>
      <c r="C17" s="481"/>
      <c r="D17" s="481"/>
      <c r="E17" s="482" t="s">
        <v>122</v>
      </c>
      <c r="F17" s="483"/>
      <c r="G17" s="483"/>
      <c r="H17" s="484" t="s">
        <v>76</v>
      </c>
      <c r="I17" s="485"/>
      <c r="J17" s="5"/>
      <c r="K17" s="480" t="s">
        <v>123</v>
      </c>
      <c r="L17" s="481"/>
      <c r="M17" s="481"/>
      <c r="N17" s="482" t="s">
        <v>124</v>
      </c>
      <c r="O17" s="483"/>
      <c r="P17" s="483"/>
      <c r="Q17" s="484" t="s">
        <v>43</v>
      </c>
      <c r="R17" s="485"/>
      <c r="S17" s="5"/>
      <c r="T17" s="480" t="s">
        <v>125</v>
      </c>
      <c r="U17" s="481"/>
      <c r="V17" s="481"/>
      <c r="W17" s="482" t="s">
        <v>126</v>
      </c>
      <c r="X17" s="483"/>
      <c r="Y17" s="483"/>
      <c r="Z17" s="484" t="s">
        <v>14</v>
      </c>
      <c r="AA17" s="485"/>
    </row>
    <row r="18" spans="1:27" ht="16.5" customHeight="1">
      <c r="A18" s="5"/>
      <c r="B18" s="480" t="s">
        <v>127</v>
      </c>
      <c r="C18" s="481"/>
      <c r="D18" s="481"/>
      <c r="E18" s="482" t="s">
        <v>128</v>
      </c>
      <c r="F18" s="483"/>
      <c r="G18" s="483"/>
      <c r="H18" s="484" t="s">
        <v>54</v>
      </c>
      <c r="I18" s="485"/>
      <c r="J18" s="5"/>
      <c r="K18" s="480" t="s">
        <v>129</v>
      </c>
      <c r="L18" s="481"/>
      <c r="M18" s="481"/>
      <c r="N18" s="482" t="s">
        <v>130</v>
      </c>
      <c r="O18" s="483"/>
      <c r="P18" s="483"/>
      <c r="Q18" s="484" t="s">
        <v>14</v>
      </c>
      <c r="R18" s="485"/>
      <c r="S18" s="5"/>
      <c r="T18" s="480" t="s">
        <v>131</v>
      </c>
      <c r="U18" s="481"/>
      <c r="V18" s="481"/>
      <c r="W18" s="482" t="s">
        <v>132</v>
      </c>
      <c r="X18" s="483"/>
      <c r="Y18" s="483"/>
      <c r="Z18" s="484" t="s">
        <v>14</v>
      </c>
      <c r="AA18" s="485"/>
    </row>
    <row r="19" spans="1:27" ht="16.5" customHeight="1">
      <c r="A19" s="5"/>
      <c r="B19" s="480" t="s">
        <v>133</v>
      </c>
      <c r="C19" s="481"/>
      <c r="D19" s="481"/>
      <c r="E19" s="482" t="s">
        <v>134</v>
      </c>
      <c r="F19" s="483"/>
      <c r="G19" s="483"/>
      <c r="H19" s="484" t="s">
        <v>21</v>
      </c>
      <c r="I19" s="485"/>
      <c r="J19" s="5"/>
      <c r="K19" s="480" t="s">
        <v>135</v>
      </c>
      <c r="L19" s="481"/>
      <c r="M19" s="481"/>
      <c r="N19" s="482" t="s">
        <v>136</v>
      </c>
      <c r="O19" s="483"/>
      <c r="P19" s="483"/>
      <c r="Q19" s="484" t="s">
        <v>96</v>
      </c>
      <c r="R19" s="485"/>
      <c r="S19" s="5"/>
      <c r="T19" s="480" t="s">
        <v>137</v>
      </c>
      <c r="U19" s="481"/>
      <c r="V19" s="481"/>
      <c r="W19" s="482" t="s">
        <v>138</v>
      </c>
      <c r="X19" s="483"/>
      <c r="Y19" s="483"/>
      <c r="Z19" s="484" t="s">
        <v>32</v>
      </c>
      <c r="AA19" s="485"/>
    </row>
    <row r="20" spans="1:27" ht="16.5" customHeight="1">
      <c r="A20" s="6" t="s">
        <v>139</v>
      </c>
      <c r="B20" s="480" t="s">
        <v>140</v>
      </c>
      <c r="C20" s="481"/>
      <c r="D20" s="481"/>
      <c r="E20" s="482" t="s">
        <v>141</v>
      </c>
      <c r="F20" s="483"/>
      <c r="G20" s="483"/>
      <c r="H20" s="484" t="s">
        <v>21</v>
      </c>
      <c r="I20" s="485"/>
      <c r="J20" s="5"/>
      <c r="K20" s="480" t="s">
        <v>142</v>
      </c>
      <c r="L20" s="481"/>
      <c r="M20" s="481"/>
      <c r="N20" s="482" t="s">
        <v>143</v>
      </c>
      <c r="O20" s="483"/>
      <c r="P20" s="483"/>
      <c r="Q20" s="484" t="s">
        <v>24</v>
      </c>
      <c r="R20" s="485"/>
      <c r="S20" s="5"/>
      <c r="T20" s="480" t="s">
        <v>144</v>
      </c>
      <c r="U20" s="481"/>
      <c r="V20" s="481"/>
      <c r="W20" s="482" t="s">
        <v>145</v>
      </c>
      <c r="X20" s="483"/>
      <c r="Y20" s="483"/>
      <c r="Z20" s="484" t="s">
        <v>14</v>
      </c>
      <c r="AA20" s="485"/>
    </row>
    <row r="21" spans="1:27" ht="16.5" customHeight="1">
      <c r="A21" s="5"/>
      <c r="B21" s="480" t="s">
        <v>146</v>
      </c>
      <c r="C21" s="481"/>
      <c r="D21" s="481"/>
      <c r="E21" s="482" t="s">
        <v>147</v>
      </c>
      <c r="F21" s="483"/>
      <c r="G21" s="483"/>
      <c r="H21" s="484" t="s">
        <v>21</v>
      </c>
      <c r="I21" s="485"/>
      <c r="J21" s="5"/>
      <c r="K21" s="480" t="s">
        <v>148</v>
      </c>
      <c r="L21" s="481"/>
      <c r="M21" s="481"/>
      <c r="N21" s="482" t="s">
        <v>149</v>
      </c>
      <c r="O21" s="483"/>
      <c r="P21" s="483"/>
      <c r="Q21" s="484" t="s">
        <v>18</v>
      </c>
      <c r="R21" s="485"/>
      <c r="S21" s="5"/>
      <c r="T21" s="480" t="s">
        <v>150</v>
      </c>
      <c r="U21" s="481"/>
      <c r="V21" s="481"/>
      <c r="W21" s="482" t="s">
        <v>151</v>
      </c>
      <c r="X21" s="483"/>
      <c r="Y21" s="483"/>
      <c r="Z21" s="484" t="s">
        <v>21</v>
      </c>
      <c r="AA21" s="485"/>
    </row>
    <row r="22" spans="1:27" ht="16.5" customHeight="1">
      <c r="A22" s="5"/>
      <c r="B22" s="480" t="s">
        <v>152</v>
      </c>
      <c r="C22" s="481"/>
      <c r="D22" s="481"/>
      <c r="E22" s="482" t="s">
        <v>153</v>
      </c>
      <c r="F22" s="483"/>
      <c r="G22" s="483"/>
      <c r="H22" s="484" t="s">
        <v>32</v>
      </c>
      <c r="I22" s="485"/>
      <c r="J22" s="5"/>
      <c r="K22" s="480" t="s">
        <v>154</v>
      </c>
      <c r="L22" s="481"/>
      <c r="M22" s="481"/>
      <c r="N22" s="482" t="s">
        <v>155</v>
      </c>
      <c r="O22" s="483"/>
      <c r="P22" s="483"/>
      <c r="Q22" s="484" t="s">
        <v>99</v>
      </c>
      <c r="R22" s="485"/>
      <c r="S22" s="5"/>
      <c r="T22" s="480" t="s">
        <v>156</v>
      </c>
      <c r="U22" s="481"/>
      <c r="V22" s="481"/>
      <c r="W22" s="482" t="s">
        <v>157</v>
      </c>
      <c r="X22" s="483"/>
      <c r="Y22" s="483"/>
      <c r="Z22" s="484" t="s">
        <v>96</v>
      </c>
      <c r="AA22" s="485"/>
    </row>
    <row r="23" spans="1:27" ht="16.5" customHeight="1">
      <c r="A23" s="5"/>
      <c r="B23" s="480" t="s">
        <v>158</v>
      </c>
      <c r="C23" s="481"/>
      <c r="D23" s="481"/>
      <c r="E23" s="482" t="s">
        <v>159</v>
      </c>
      <c r="F23" s="483"/>
      <c r="G23" s="483"/>
      <c r="H23" s="484" t="s">
        <v>43</v>
      </c>
      <c r="I23" s="485"/>
      <c r="J23" s="5"/>
      <c r="K23" s="480" t="s">
        <v>160</v>
      </c>
      <c r="L23" s="481"/>
      <c r="M23" s="481"/>
      <c r="N23" s="482" t="s">
        <v>161</v>
      </c>
      <c r="O23" s="483"/>
      <c r="P23" s="483"/>
      <c r="Q23" s="484" t="s">
        <v>86</v>
      </c>
      <c r="R23" s="485"/>
      <c r="S23" s="5"/>
      <c r="T23" s="480" t="s">
        <v>162</v>
      </c>
      <c r="U23" s="481"/>
      <c r="V23" s="481"/>
      <c r="W23" s="482" t="s">
        <v>163</v>
      </c>
      <c r="X23" s="483"/>
      <c r="Y23" s="483"/>
      <c r="Z23" s="484" t="s">
        <v>18</v>
      </c>
      <c r="AA23" s="485"/>
    </row>
    <row r="24" spans="1:27" ht="16.5" customHeight="1">
      <c r="A24" s="5"/>
      <c r="B24" s="480" t="s">
        <v>164</v>
      </c>
      <c r="C24" s="481"/>
      <c r="D24" s="481"/>
      <c r="E24" s="482" t="s">
        <v>165</v>
      </c>
      <c r="F24" s="483"/>
      <c r="G24" s="483"/>
      <c r="H24" s="484" t="s">
        <v>63</v>
      </c>
      <c r="I24" s="485"/>
      <c r="J24" s="5"/>
      <c r="K24" s="480" t="s">
        <v>166</v>
      </c>
      <c r="L24" s="481"/>
      <c r="M24" s="481"/>
      <c r="N24" s="482" t="s">
        <v>167</v>
      </c>
      <c r="O24" s="483"/>
      <c r="P24" s="483"/>
      <c r="Q24" s="484" t="s">
        <v>66</v>
      </c>
      <c r="R24" s="485"/>
      <c r="S24" s="5"/>
      <c r="T24" s="480" t="s">
        <v>168</v>
      </c>
      <c r="U24" s="481"/>
      <c r="V24" s="481"/>
      <c r="W24" s="482" t="s">
        <v>169</v>
      </c>
      <c r="X24" s="483"/>
      <c r="Y24" s="483"/>
      <c r="Z24" s="484" t="s">
        <v>32</v>
      </c>
      <c r="AA24" s="485"/>
    </row>
    <row r="25" spans="1:27" ht="16.5" customHeight="1">
      <c r="A25" s="6" t="s">
        <v>170</v>
      </c>
      <c r="B25" s="480" t="s">
        <v>171</v>
      </c>
      <c r="C25" s="481"/>
      <c r="D25" s="481"/>
      <c r="E25" s="482" t="s">
        <v>172</v>
      </c>
      <c r="F25" s="483"/>
      <c r="G25" s="483"/>
      <c r="H25" s="484" t="s">
        <v>76</v>
      </c>
      <c r="I25" s="485"/>
      <c r="J25" s="5"/>
      <c r="K25" s="480" t="s">
        <v>173</v>
      </c>
      <c r="L25" s="481"/>
      <c r="M25" s="481"/>
      <c r="N25" s="482" t="s">
        <v>174</v>
      </c>
      <c r="O25" s="483"/>
      <c r="P25" s="483"/>
      <c r="Q25" s="484" t="s">
        <v>79</v>
      </c>
      <c r="R25" s="485"/>
      <c r="S25" s="5"/>
      <c r="T25" s="480" t="s">
        <v>175</v>
      </c>
      <c r="U25" s="481"/>
      <c r="V25" s="481"/>
      <c r="W25" s="482" t="s">
        <v>176</v>
      </c>
      <c r="X25" s="483"/>
      <c r="Y25" s="483"/>
      <c r="Z25" s="484" t="s">
        <v>43</v>
      </c>
      <c r="AA25" s="485"/>
    </row>
    <row r="26" spans="1:27" ht="16.5" customHeight="1">
      <c r="A26" s="5"/>
      <c r="B26" s="480" t="s">
        <v>177</v>
      </c>
      <c r="C26" s="481"/>
      <c r="D26" s="481"/>
      <c r="E26" s="482" t="s">
        <v>172</v>
      </c>
      <c r="F26" s="483"/>
      <c r="G26" s="483"/>
      <c r="H26" s="484" t="s">
        <v>51</v>
      </c>
      <c r="I26" s="485"/>
      <c r="J26" s="5"/>
      <c r="K26" s="480" t="s">
        <v>178</v>
      </c>
      <c r="L26" s="481"/>
      <c r="M26" s="481"/>
      <c r="N26" s="482" t="s">
        <v>179</v>
      </c>
      <c r="O26" s="483"/>
      <c r="P26" s="483"/>
      <c r="Q26" s="484" t="s">
        <v>115</v>
      </c>
      <c r="R26" s="485"/>
      <c r="S26" s="6" t="s">
        <v>180</v>
      </c>
      <c r="T26" s="480" t="s">
        <v>181</v>
      </c>
      <c r="U26" s="481"/>
      <c r="V26" s="481"/>
      <c r="W26" s="482" t="s">
        <v>182</v>
      </c>
      <c r="X26" s="483"/>
      <c r="Y26" s="483"/>
      <c r="Z26" s="484" t="s">
        <v>63</v>
      </c>
      <c r="AA26" s="485"/>
    </row>
    <row r="27" spans="1:27" ht="16.5" customHeight="1">
      <c r="A27" s="5"/>
      <c r="B27" s="480" t="s">
        <v>183</v>
      </c>
      <c r="C27" s="481"/>
      <c r="D27" s="481"/>
      <c r="E27" s="482" t="s">
        <v>184</v>
      </c>
      <c r="F27" s="483"/>
      <c r="G27" s="483"/>
      <c r="H27" s="484" t="s">
        <v>115</v>
      </c>
      <c r="I27" s="485"/>
      <c r="J27" s="5"/>
      <c r="K27" s="480" t="s">
        <v>185</v>
      </c>
      <c r="L27" s="481"/>
      <c r="M27" s="481"/>
      <c r="N27" s="482" t="s">
        <v>186</v>
      </c>
      <c r="O27" s="483"/>
      <c r="P27" s="483"/>
      <c r="Q27" s="484" t="s">
        <v>43</v>
      </c>
      <c r="R27" s="485"/>
      <c r="S27" s="5"/>
      <c r="T27" s="480" t="s">
        <v>187</v>
      </c>
      <c r="U27" s="481"/>
      <c r="V27" s="481"/>
      <c r="W27" s="482" t="s">
        <v>188</v>
      </c>
      <c r="X27" s="483"/>
      <c r="Y27" s="483"/>
      <c r="Z27" s="484" t="s">
        <v>79</v>
      </c>
      <c r="AA27" s="485"/>
    </row>
    <row r="28" spans="1:27" ht="16.5" customHeight="1">
      <c r="A28" s="5"/>
      <c r="B28" s="480" t="s">
        <v>189</v>
      </c>
      <c r="C28" s="481"/>
      <c r="D28" s="481"/>
      <c r="E28" s="482" t="s">
        <v>190</v>
      </c>
      <c r="F28" s="483"/>
      <c r="G28" s="483"/>
      <c r="H28" s="484" t="s">
        <v>115</v>
      </c>
      <c r="I28" s="485"/>
      <c r="J28" s="5"/>
      <c r="K28" s="480" t="s">
        <v>191</v>
      </c>
      <c r="L28" s="481"/>
      <c r="M28" s="481"/>
      <c r="N28" s="482" t="s">
        <v>192</v>
      </c>
      <c r="O28" s="483"/>
      <c r="P28" s="483"/>
      <c r="Q28" s="484" t="s">
        <v>21</v>
      </c>
      <c r="R28" s="485"/>
      <c r="S28" s="5"/>
      <c r="T28" s="480" t="s">
        <v>193</v>
      </c>
      <c r="U28" s="481"/>
      <c r="V28" s="481"/>
      <c r="W28" s="482" t="s">
        <v>194</v>
      </c>
      <c r="X28" s="483"/>
      <c r="Y28" s="483"/>
      <c r="Z28" s="484" t="s">
        <v>14</v>
      </c>
      <c r="AA28" s="485"/>
    </row>
    <row r="29" spans="1:27" ht="16.5" customHeight="1">
      <c r="A29" s="5"/>
      <c r="B29" s="480" t="s">
        <v>195</v>
      </c>
      <c r="C29" s="481"/>
      <c r="D29" s="481"/>
      <c r="E29" s="482" t="s">
        <v>196</v>
      </c>
      <c r="F29" s="483"/>
      <c r="G29" s="483"/>
      <c r="H29" s="484" t="s">
        <v>32</v>
      </c>
      <c r="I29" s="485"/>
      <c r="J29" s="5"/>
      <c r="K29" s="480" t="s">
        <v>197</v>
      </c>
      <c r="L29" s="481"/>
      <c r="M29" s="481"/>
      <c r="N29" s="482" t="s">
        <v>198</v>
      </c>
      <c r="O29" s="483"/>
      <c r="P29" s="483"/>
      <c r="Q29" s="484" t="s">
        <v>32</v>
      </c>
      <c r="R29" s="485"/>
      <c r="S29" s="5"/>
      <c r="T29" s="480" t="s">
        <v>199</v>
      </c>
      <c r="U29" s="481"/>
      <c r="V29" s="481"/>
      <c r="W29" s="482" t="s">
        <v>200</v>
      </c>
      <c r="X29" s="483"/>
      <c r="Y29" s="483"/>
      <c r="Z29" s="484" t="s">
        <v>24</v>
      </c>
      <c r="AA29" s="485"/>
    </row>
    <row r="30" spans="1:27" ht="16.5" customHeight="1">
      <c r="A30" s="5"/>
      <c r="B30" s="480" t="s">
        <v>201</v>
      </c>
      <c r="C30" s="481"/>
      <c r="D30" s="481"/>
      <c r="E30" s="482" t="s">
        <v>202</v>
      </c>
      <c r="F30" s="483"/>
      <c r="G30" s="483"/>
      <c r="H30" s="484" t="s">
        <v>59</v>
      </c>
      <c r="I30" s="485"/>
      <c r="J30" s="6" t="s">
        <v>203</v>
      </c>
      <c r="K30" s="480" t="s">
        <v>204</v>
      </c>
      <c r="L30" s="481"/>
      <c r="M30" s="481"/>
      <c r="N30" s="482" t="s">
        <v>205</v>
      </c>
      <c r="O30" s="483"/>
      <c r="P30" s="483"/>
      <c r="Q30" s="484" t="s">
        <v>54</v>
      </c>
      <c r="R30" s="485"/>
      <c r="S30" s="6" t="s">
        <v>206</v>
      </c>
      <c r="T30" s="480" t="s">
        <v>207</v>
      </c>
      <c r="U30" s="481"/>
      <c r="V30" s="481"/>
      <c r="W30" s="482" t="s">
        <v>208</v>
      </c>
      <c r="X30" s="483"/>
      <c r="Y30" s="483"/>
      <c r="Z30" s="484" t="s">
        <v>73</v>
      </c>
      <c r="AA30" s="485"/>
    </row>
    <row r="31" spans="1:27" ht="16.5" customHeight="1">
      <c r="A31" s="5"/>
      <c r="B31" s="480" t="s">
        <v>209</v>
      </c>
      <c r="C31" s="481"/>
      <c r="D31" s="481"/>
      <c r="E31" s="482" t="s">
        <v>210</v>
      </c>
      <c r="F31" s="483"/>
      <c r="G31" s="483"/>
      <c r="H31" s="484" t="s">
        <v>99</v>
      </c>
      <c r="I31" s="485"/>
      <c r="J31" s="5"/>
      <c r="K31" s="480" t="s">
        <v>211</v>
      </c>
      <c r="L31" s="481"/>
      <c r="M31" s="481"/>
      <c r="N31" s="482" t="s">
        <v>212</v>
      </c>
      <c r="O31" s="483"/>
      <c r="P31" s="483"/>
      <c r="Q31" s="484" t="s">
        <v>21</v>
      </c>
      <c r="R31" s="485"/>
      <c r="S31" s="6" t="s">
        <v>213</v>
      </c>
      <c r="T31" s="480" t="s">
        <v>214</v>
      </c>
      <c r="U31" s="481"/>
      <c r="V31" s="481"/>
      <c r="W31" s="482" t="s">
        <v>215</v>
      </c>
      <c r="X31" s="483"/>
      <c r="Y31" s="483"/>
      <c r="Z31" s="484" t="s">
        <v>79</v>
      </c>
      <c r="AA31" s="485"/>
    </row>
    <row r="32" spans="1:27" ht="16.5" customHeight="1">
      <c r="A32" s="6" t="s">
        <v>216</v>
      </c>
      <c r="B32" s="480" t="s">
        <v>217</v>
      </c>
      <c r="C32" s="481"/>
      <c r="D32" s="481"/>
      <c r="E32" s="482" t="s">
        <v>218</v>
      </c>
      <c r="F32" s="483"/>
      <c r="G32" s="483"/>
      <c r="H32" s="484" t="s">
        <v>46</v>
      </c>
      <c r="I32" s="485"/>
      <c r="J32" s="6" t="s">
        <v>219</v>
      </c>
      <c r="K32" s="480" t="s">
        <v>220</v>
      </c>
      <c r="L32" s="481"/>
      <c r="M32" s="481"/>
      <c r="N32" s="482" t="s">
        <v>221</v>
      </c>
      <c r="O32" s="483"/>
      <c r="P32" s="483"/>
      <c r="Q32" s="484" t="s">
        <v>76</v>
      </c>
      <c r="R32" s="485"/>
      <c r="S32" s="5"/>
      <c r="T32" s="480" t="s">
        <v>222</v>
      </c>
      <c r="U32" s="481"/>
      <c r="V32" s="481"/>
      <c r="W32" s="482" t="s">
        <v>223</v>
      </c>
      <c r="X32" s="483"/>
      <c r="Y32" s="483"/>
      <c r="Z32" s="484" t="s">
        <v>63</v>
      </c>
      <c r="AA32" s="485"/>
    </row>
    <row r="33" spans="1:27" ht="16.5" customHeight="1">
      <c r="A33" s="5"/>
      <c r="B33" s="480" t="s">
        <v>224</v>
      </c>
      <c r="C33" s="481"/>
      <c r="D33" s="481"/>
      <c r="E33" s="482" t="s">
        <v>225</v>
      </c>
      <c r="F33" s="483"/>
      <c r="G33" s="483"/>
      <c r="H33" s="484" t="s">
        <v>18</v>
      </c>
      <c r="I33" s="485"/>
      <c r="J33" s="6" t="s">
        <v>226</v>
      </c>
      <c r="K33" s="480" t="s">
        <v>227</v>
      </c>
      <c r="L33" s="481"/>
      <c r="M33" s="481"/>
      <c r="N33" s="482" t="s">
        <v>228</v>
      </c>
      <c r="O33" s="483"/>
      <c r="P33" s="483"/>
      <c r="Q33" s="484" t="s">
        <v>83</v>
      </c>
      <c r="R33" s="485"/>
      <c r="S33" s="5"/>
      <c r="T33" s="480" t="s">
        <v>229</v>
      </c>
      <c r="U33" s="481"/>
      <c r="V33" s="481"/>
      <c r="W33" s="482" t="s">
        <v>230</v>
      </c>
      <c r="X33" s="483"/>
      <c r="Y33" s="483"/>
      <c r="Z33" s="484" t="s">
        <v>14</v>
      </c>
      <c r="AA33" s="485"/>
    </row>
    <row r="34" spans="1:27" ht="16.5" customHeight="1">
      <c r="A34" s="5"/>
      <c r="B34" s="480" t="s">
        <v>231</v>
      </c>
      <c r="C34" s="481"/>
      <c r="D34" s="481"/>
      <c r="E34" s="482" t="s">
        <v>232</v>
      </c>
      <c r="F34" s="483"/>
      <c r="G34" s="483"/>
      <c r="H34" s="484" t="s">
        <v>76</v>
      </c>
      <c r="I34" s="485"/>
      <c r="J34" s="6" t="s">
        <v>233</v>
      </c>
      <c r="K34" s="480" t="s">
        <v>234</v>
      </c>
      <c r="L34" s="481"/>
      <c r="M34" s="481"/>
      <c r="N34" s="482" t="s">
        <v>235</v>
      </c>
      <c r="O34" s="483"/>
      <c r="P34" s="483"/>
      <c r="Q34" s="484" t="s">
        <v>43</v>
      </c>
      <c r="R34" s="485"/>
      <c r="S34" s="5"/>
      <c r="T34" s="480" t="s">
        <v>236</v>
      </c>
      <c r="U34" s="481"/>
      <c r="V34" s="481"/>
      <c r="W34" s="482" t="s">
        <v>237</v>
      </c>
      <c r="X34" s="483"/>
      <c r="Y34" s="483"/>
      <c r="Z34" s="484" t="s">
        <v>51</v>
      </c>
      <c r="AA34" s="485"/>
    </row>
    <row r="35" spans="1:27" ht="16.5" customHeight="1">
      <c r="A35" s="5"/>
      <c r="B35" s="480" t="s">
        <v>238</v>
      </c>
      <c r="C35" s="481"/>
      <c r="D35" s="481"/>
      <c r="E35" s="482" t="s">
        <v>239</v>
      </c>
      <c r="F35" s="483"/>
      <c r="G35" s="483"/>
      <c r="H35" s="484" t="s">
        <v>59</v>
      </c>
      <c r="I35" s="485"/>
      <c r="J35" s="5"/>
      <c r="K35" s="480" t="s">
        <v>240</v>
      </c>
      <c r="L35" s="481"/>
      <c r="M35" s="481"/>
      <c r="N35" s="482" t="s">
        <v>241</v>
      </c>
      <c r="O35" s="483"/>
      <c r="P35" s="483"/>
      <c r="Q35" s="484" t="s">
        <v>14</v>
      </c>
      <c r="R35" s="485"/>
      <c r="S35" s="5"/>
      <c r="T35" s="480" t="s">
        <v>242</v>
      </c>
      <c r="U35" s="481"/>
      <c r="V35" s="481"/>
      <c r="W35" s="482" t="s">
        <v>243</v>
      </c>
      <c r="X35" s="483"/>
      <c r="Y35" s="483"/>
      <c r="Z35" s="484" t="s">
        <v>43</v>
      </c>
      <c r="AA35" s="485"/>
    </row>
    <row r="36" spans="1:27" ht="16.5" customHeight="1">
      <c r="A36" s="5"/>
      <c r="B36" s="480" t="s">
        <v>244</v>
      </c>
      <c r="C36" s="481"/>
      <c r="D36" s="481"/>
      <c r="E36" s="482" t="s">
        <v>245</v>
      </c>
      <c r="F36" s="483"/>
      <c r="G36" s="483"/>
      <c r="H36" s="484" t="s">
        <v>46</v>
      </c>
      <c r="I36" s="485"/>
      <c r="J36" s="5"/>
      <c r="K36" s="480" t="s">
        <v>246</v>
      </c>
      <c r="L36" s="481"/>
      <c r="M36" s="481"/>
      <c r="N36" s="482" t="s">
        <v>247</v>
      </c>
      <c r="O36" s="483"/>
      <c r="P36" s="483"/>
      <c r="Q36" s="484" t="s">
        <v>21</v>
      </c>
      <c r="R36" s="485"/>
      <c r="S36" s="6" t="s">
        <v>248</v>
      </c>
      <c r="T36" s="480" t="s">
        <v>249</v>
      </c>
      <c r="U36" s="481"/>
      <c r="V36" s="481"/>
      <c r="W36" s="482" t="s">
        <v>250</v>
      </c>
      <c r="X36" s="483"/>
      <c r="Y36" s="483"/>
      <c r="Z36" s="484" t="s">
        <v>43</v>
      </c>
      <c r="AA36" s="485"/>
    </row>
    <row r="37" spans="1:27" ht="16.5" customHeight="1">
      <c r="A37" s="5"/>
      <c r="B37" s="480" t="s">
        <v>251</v>
      </c>
      <c r="C37" s="481"/>
      <c r="D37" s="481"/>
      <c r="E37" s="482" t="s">
        <v>252</v>
      </c>
      <c r="F37" s="483"/>
      <c r="G37" s="483"/>
      <c r="H37" s="484" t="s">
        <v>79</v>
      </c>
      <c r="I37" s="485"/>
      <c r="J37" s="5"/>
      <c r="K37" s="480" t="s">
        <v>253</v>
      </c>
      <c r="L37" s="481"/>
      <c r="M37" s="481"/>
      <c r="N37" s="482" t="s">
        <v>254</v>
      </c>
      <c r="O37" s="483"/>
      <c r="P37" s="483"/>
      <c r="Q37" s="484" t="s">
        <v>46</v>
      </c>
      <c r="R37" s="485"/>
      <c r="S37" s="5"/>
      <c r="T37" s="480" t="s">
        <v>255</v>
      </c>
      <c r="U37" s="481"/>
      <c r="V37" s="481"/>
      <c r="W37" s="482" t="s">
        <v>256</v>
      </c>
      <c r="X37" s="483"/>
      <c r="Y37" s="483"/>
      <c r="Z37" s="484" t="s">
        <v>99</v>
      </c>
      <c r="AA37" s="485"/>
    </row>
    <row r="38" spans="1:27" ht="16.5" customHeight="1">
      <c r="A38" s="5"/>
      <c r="B38" s="480" t="s">
        <v>257</v>
      </c>
      <c r="C38" s="481"/>
      <c r="D38" s="481"/>
      <c r="E38" s="482" t="s">
        <v>258</v>
      </c>
      <c r="F38" s="483"/>
      <c r="G38" s="483"/>
      <c r="H38" s="484" t="s">
        <v>24</v>
      </c>
      <c r="I38" s="485"/>
      <c r="J38" s="5"/>
      <c r="K38" s="480" t="s">
        <v>259</v>
      </c>
      <c r="L38" s="481"/>
      <c r="M38" s="481"/>
      <c r="N38" s="482" t="s">
        <v>260</v>
      </c>
      <c r="O38" s="483"/>
      <c r="P38" s="483"/>
      <c r="Q38" s="484" t="s">
        <v>83</v>
      </c>
      <c r="R38" s="485"/>
      <c r="S38" s="5"/>
      <c r="T38" s="480" t="s">
        <v>261</v>
      </c>
      <c r="U38" s="481"/>
      <c r="V38" s="481"/>
      <c r="W38" s="482" t="s">
        <v>262</v>
      </c>
      <c r="X38" s="483"/>
      <c r="Y38" s="483"/>
      <c r="Z38" s="484" t="s">
        <v>54</v>
      </c>
      <c r="AA38" s="485"/>
    </row>
    <row r="39" spans="1:27" ht="16.5" customHeight="1">
      <c r="A39" s="5"/>
      <c r="B39" s="480" t="s">
        <v>263</v>
      </c>
      <c r="C39" s="481"/>
      <c r="D39" s="481"/>
      <c r="E39" s="482" t="s">
        <v>264</v>
      </c>
      <c r="F39" s="483"/>
      <c r="G39" s="483"/>
      <c r="H39" s="484" t="s">
        <v>96</v>
      </c>
      <c r="I39" s="485"/>
      <c r="J39" s="6" t="s">
        <v>265</v>
      </c>
      <c r="K39" s="480" t="s">
        <v>266</v>
      </c>
      <c r="L39" s="481"/>
      <c r="M39" s="481"/>
      <c r="N39" s="482" t="s">
        <v>267</v>
      </c>
      <c r="O39" s="483"/>
      <c r="P39" s="483"/>
      <c r="Q39" s="484" t="s">
        <v>63</v>
      </c>
      <c r="R39" s="485"/>
      <c r="S39" s="5"/>
      <c r="T39" s="480" t="s">
        <v>268</v>
      </c>
      <c r="U39" s="481"/>
      <c r="V39" s="481"/>
      <c r="W39" s="482" t="s">
        <v>269</v>
      </c>
      <c r="X39" s="483"/>
      <c r="Y39" s="483"/>
      <c r="Z39" s="484" t="s">
        <v>79</v>
      </c>
      <c r="AA39" s="485"/>
    </row>
    <row r="40" spans="1:27" ht="16.5" customHeight="1">
      <c r="A40" s="5"/>
      <c r="B40" s="480" t="s">
        <v>270</v>
      </c>
      <c r="C40" s="481"/>
      <c r="D40" s="481"/>
      <c r="E40" s="482" t="s">
        <v>271</v>
      </c>
      <c r="F40" s="483"/>
      <c r="G40" s="483"/>
      <c r="H40" s="484" t="s">
        <v>43</v>
      </c>
      <c r="I40" s="485"/>
      <c r="J40" s="5"/>
      <c r="K40" s="480" t="s">
        <v>272</v>
      </c>
      <c r="L40" s="481"/>
      <c r="M40" s="481"/>
      <c r="N40" s="482" t="s">
        <v>273</v>
      </c>
      <c r="O40" s="483"/>
      <c r="P40" s="483"/>
      <c r="Q40" s="484" t="s">
        <v>115</v>
      </c>
      <c r="R40" s="485"/>
      <c r="S40" s="6" t="s">
        <v>274</v>
      </c>
      <c r="T40" s="480" t="s">
        <v>275</v>
      </c>
      <c r="U40" s="481"/>
      <c r="V40" s="481"/>
      <c r="W40" s="482" t="s">
        <v>276</v>
      </c>
      <c r="X40" s="483"/>
      <c r="Y40" s="483"/>
      <c r="Z40" s="484" t="s">
        <v>21</v>
      </c>
      <c r="AA40" s="485"/>
    </row>
    <row r="41" spans="1:27" ht="16.5" customHeight="1">
      <c r="A41" s="5"/>
      <c r="B41" s="480" t="s">
        <v>277</v>
      </c>
      <c r="C41" s="481"/>
      <c r="D41" s="481"/>
      <c r="E41" s="482" t="s">
        <v>278</v>
      </c>
      <c r="F41" s="483"/>
      <c r="G41" s="483"/>
      <c r="H41" s="484" t="s">
        <v>76</v>
      </c>
      <c r="I41" s="485"/>
      <c r="J41" s="6" t="s">
        <v>279</v>
      </c>
      <c r="K41" s="480" t="s">
        <v>280</v>
      </c>
      <c r="L41" s="481"/>
      <c r="M41" s="481"/>
      <c r="N41" s="482" t="s">
        <v>281</v>
      </c>
      <c r="O41" s="483"/>
      <c r="P41" s="483"/>
      <c r="Q41" s="484" t="s">
        <v>21</v>
      </c>
      <c r="R41" s="485"/>
      <c r="S41" s="5"/>
      <c r="T41" s="480" t="s">
        <v>282</v>
      </c>
      <c r="U41" s="481"/>
      <c r="V41" s="481"/>
      <c r="W41" s="482" t="s">
        <v>283</v>
      </c>
      <c r="X41" s="483"/>
      <c r="Y41" s="483"/>
      <c r="Z41" s="484" t="s">
        <v>14</v>
      </c>
      <c r="AA41" s="485"/>
    </row>
    <row r="42" spans="1:27" ht="16.5" customHeight="1">
      <c r="A42" s="5"/>
      <c r="B42" s="480" t="s">
        <v>284</v>
      </c>
      <c r="C42" s="481"/>
      <c r="D42" s="481"/>
      <c r="E42" s="482" t="s">
        <v>285</v>
      </c>
      <c r="F42" s="483"/>
      <c r="G42" s="483"/>
      <c r="H42" s="484" t="s">
        <v>43</v>
      </c>
      <c r="I42" s="485"/>
      <c r="J42" s="5"/>
      <c r="K42" s="480" t="s">
        <v>286</v>
      </c>
      <c r="L42" s="481"/>
      <c r="M42" s="481"/>
      <c r="N42" s="482" t="s">
        <v>287</v>
      </c>
      <c r="O42" s="483"/>
      <c r="P42" s="483"/>
      <c r="Q42" s="484" t="s">
        <v>18</v>
      </c>
      <c r="R42" s="485"/>
      <c r="S42" s="6" t="s">
        <v>288</v>
      </c>
      <c r="T42" s="480" t="s">
        <v>289</v>
      </c>
      <c r="U42" s="481"/>
      <c r="V42" s="481"/>
      <c r="W42" s="482" t="s">
        <v>290</v>
      </c>
      <c r="X42" s="483"/>
      <c r="Y42" s="483"/>
      <c r="Z42" s="484" t="s">
        <v>86</v>
      </c>
      <c r="AA42" s="485"/>
    </row>
    <row r="43" spans="1:27" ht="16.5" customHeight="1">
      <c r="A43" s="5"/>
      <c r="B43" s="480" t="s">
        <v>291</v>
      </c>
      <c r="C43" s="481"/>
      <c r="D43" s="481"/>
      <c r="E43" s="482" t="s">
        <v>292</v>
      </c>
      <c r="F43" s="483"/>
      <c r="G43" s="483"/>
      <c r="H43" s="484" t="s">
        <v>99</v>
      </c>
      <c r="I43" s="485"/>
      <c r="J43" s="5"/>
      <c r="K43" s="480" t="s">
        <v>293</v>
      </c>
      <c r="L43" s="481"/>
      <c r="M43" s="481"/>
      <c r="N43" s="482" t="s">
        <v>294</v>
      </c>
      <c r="O43" s="483"/>
      <c r="P43" s="483"/>
      <c r="Q43" s="484" t="s">
        <v>66</v>
      </c>
      <c r="R43" s="485"/>
      <c r="S43" s="5"/>
      <c r="T43" s="480" t="s">
        <v>295</v>
      </c>
      <c r="U43" s="481"/>
      <c r="V43" s="481"/>
      <c r="W43" s="482" t="s">
        <v>296</v>
      </c>
      <c r="X43" s="483"/>
      <c r="Y43" s="483"/>
      <c r="Z43" s="484" t="s">
        <v>83</v>
      </c>
      <c r="AA43" s="485"/>
    </row>
    <row r="44" spans="1:27" ht="16.5" customHeight="1">
      <c r="A44" s="6" t="s">
        <v>297</v>
      </c>
      <c r="B44" s="480" t="s">
        <v>298</v>
      </c>
      <c r="C44" s="481"/>
      <c r="D44" s="481"/>
      <c r="E44" s="482" t="s">
        <v>299</v>
      </c>
      <c r="F44" s="483"/>
      <c r="G44" s="483"/>
      <c r="H44" s="484" t="s">
        <v>14</v>
      </c>
      <c r="I44" s="485"/>
      <c r="J44" s="6" t="s">
        <v>300</v>
      </c>
      <c r="K44" s="480" t="s">
        <v>301</v>
      </c>
      <c r="L44" s="481"/>
      <c r="M44" s="481"/>
      <c r="N44" s="482" t="s">
        <v>302</v>
      </c>
      <c r="O44" s="483"/>
      <c r="P44" s="483"/>
      <c r="Q44" s="484" t="s">
        <v>99</v>
      </c>
      <c r="R44" s="485"/>
      <c r="S44" s="6" t="s">
        <v>303</v>
      </c>
      <c r="T44" s="480" t="s">
        <v>304</v>
      </c>
      <c r="U44" s="481"/>
      <c r="V44" s="481"/>
      <c r="W44" s="482" t="s">
        <v>305</v>
      </c>
      <c r="X44" s="483"/>
      <c r="Y44" s="483"/>
      <c r="Z44" s="484" t="s">
        <v>43</v>
      </c>
      <c r="AA44" s="485"/>
    </row>
    <row r="45" spans="1:27" ht="16.5" customHeight="1">
      <c r="A45" s="5"/>
      <c r="B45" s="480" t="s">
        <v>306</v>
      </c>
      <c r="C45" s="481"/>
      <c r="D45" s="481"/>
      <c r="E45" s="482" t="s">
        <v>307</v>
      </c>
      <c r="F45" s="483"/>
      <c r="G45" s="483"/>
      <c r="H45" s="484" t="s">
        <v>43</v>
      </c>
      <c r="I45" s="485"/>
      <c r="J45" s="5"/>
      <c r="K45" s="480" t="s">
        <v>308</v>
      </c>
      <c r="L45" s="481"/>
      <c r="M45" s="481"/>
      <c r="N45" s="482" t="s">
        <v>309</v>
      </c>
      <c r="O45" s="483"/>
      <c r="P45" s="483"/>
      <c r="Q45" s="484" t="s">
        <v>66</v>
      </c>
      <c r="R45" s="485"/>
      <c r="S45" s="6" t="s">
        <v>310</v>
      </c>
      <c r="T45" s="480" t="s">
        <v>311</v>
      </c>
      <c r="U45" s="481"/>
      <c r="V45" s="481"/>
      <c r="W45" s="482" t="s">
        <v>312</v>
      </c>
      <c r="X45" s="483"/>
      <c r="Y45" s="483"/>
      <c r="Z45" s="484" t="s">
        <v>63</v>
      </c>
      <c r="AA45" s="485"/>
    </row>
    <row r="46" spans="1:27" ht="16.5" customHeight="1">
      <c r="A46" s="5"/>
      <c r="B46" s="480" t="s">
        <v>313</v>
      </c>
      <c r="C46" s="481"/>
      <c r="D46" s="481"/>
      <c r="E46" s="482" t="s">
        <v>314</v>
      </c>
      <c r="F46" s="483"/>
      <c r="G46" s="483"/>
      <c r="H46" s="484" t="s">
        <v>21</v>
      </c>
      <c r="I46" s="485"/>
      <c r="J46" s="6" t="s">
        <v>315</v>
      </c>
      <c r="K46" s="480" t="s">
        <v>316</v>
      </c>
      <c r="L46" s="481"/>
      <c r="M46" s="481"/>
      <c r="N46" s="482" t="s">
        <v>317</v>
      </c>
      <c r="O46" s="483"/>
      <c r="P46" s="483"/>
      <c r="Q46" s="484" t="s">
        <v>115</v>
      </c>
      <c r="R46" s="485"/>
      <c r="S46" s="5"/>
      <c r="T46" s="480" t="s">
        <v>318</v>
      </c>
      <c r="U46" s="481"/>
      <c r="V46" s="481"/>
      <c r="W46" s="482" t="s">
        <v>319</v>
      </c>
      <c r="X46" s="483"/>
      <c r="Y46" s="483"/>
      <c r="Z46" s="484" t="s">
        <v>79</v>
      </c>
      <c r="AA46" s="485"/>
    </row>
    <row r="47" spans="1:27" ht="16.5" customHeight="1">
      <c r="A47" s="5"/>
      <c r="B47" s="480" t="s">
        <v>320</v>
      </c>
      <c r="C47" s="481"/>
      <c r="D47" s="481"/>
      <c r="E47" s="482" t="s">
        <v>321</v>
      </c>
      <c r="F47" s="483"/>
      <c r="G47" s="483"/>
      <c r="H47" s="484" t="s">
        <v>76</v>
      </c>
      <c r="I47" s="485"/>
      <c r="J47" s="5"/>
      <c r="K47" s="480" t="s">
        <v>322</v>
      </c>
      <c r="L47" s="481"/>
      <c r="M47" s="481"/>
      <c r="N47" s="482" t="s">
        <v>323</v>
      </c>
      <c r="O47" s="483"/>
      <c r="P47" s="483"/>
      <c r="Q47" s="484" t="s">
        <v>14</v>
      </c>
      <c r="R47" s="485"/>
      <c r="S47" s="5"/>
      <c r="T47" s="480" t="s">
        <v>324</v>
      </c>
      <c r="U47" s="481"/>
      <c r="V47" s="481"/>
      <c r="W47" s="482" t="s">
        <v>325</v>
      </c>
      <c r="X47" s="483"/>
      <c r="Y47" s="483"/>
      <c r="Z47" s="484" t="s">
        <v>46</v>
      </c>
      <c r="AA47" s="485"/>
    </row>
    <row r="48" spans="1:27" ht="16.5" customHeight="1">
      <c r="A48" s="5"/>
      <c r="B48" s="480" t="s">
        <v>326</v>
      </c>
      <c r="C48" s="481"/>
      <c r="D48" s="481"/>
      <c r="E48" s="482" t="s">
        <v>327</v>
      </c>
      <c r="F48" s="483"/>
      <c r="G48" s="483"/>
      <c r="H48" s="484" t="s">
        <v>14</v>
      </c>
      <c r="I48" s="485"/>
      <c r="J48" s="5"/>
      <c r="K48" s="480" t="s">
        <v>328</v>
      </c>
      <c r="L48" s="481"/>
      <c r="M48" s="481"/>
      <c r="N48" s="482" t="s">
        <v>329</v>
      </c>
      <c r="O48" s="483"/>
      <c r="P48" s="483"/>
      <c r="Q48" s="484" t="s">
        <v>83</v>
      </c>
      <c r="R48" s="485"/>
      <c r="S48" s="6" t="s">
        <v>330</v>
      </c>
      <c r="T48" s="480" t="s">
        <v>331</v>
      </c>
      <c r="U48" s="481"/>
      <c r="V48" s="481"/>
      <c r="W48" s="482" t="s">
        <v>332</v>
      </c>
      <c r="X48" s="483"/>
      <c r="Y48" s="483"/>
      <c r="Z48" s="484" t="s">
        <v>79</v>
      </c>
      <c r="AA48" s="485"/>
    </row>
    <row r="49" spans="1:27" ht="16.5" customHeight="1">
      <c r="A49" s="5"/>
      <c r="B49" s="480" t="s">
        <v>333</v>
      </c>
      <c r="C49" s="481"/>
      <c r="D49" s="481"/>
      <c r="E49" s="482" t="s">
        <v>334</v>
      </c>
      <c r="F49" s="483"/>
      <c r="G49" s="483"/>
      <c r="H49" s="484" t="s">
        <v>54</v>
      </c>
      <c r="I49" s="485"/>
      <c r="J49" s="5"/>
      <c r="K49" s="480" t="s">
        <v>335</v>
      </c>
      <c r="L49" s="481"/>
      <c r="M49" s="481"/>
      <c r="N49" s="482" t="s">
        <v>336</v>
      </c>
      <c r="O49" s="483"/>
      <c r="P49" s="483"/>
      <c r="Q49" s="484" t="s">
        <v>86</v>
      </c>
      <c r="R49" s="485"/>
      <c r="S49" s="6" t="s">
        <v>337</v>
      </c>
      <c r="T49" s="480" t="s">
        <v>338</v>
      </c>
      <c r="U49" s="481"/>
      <c r="V49" s="481"/>
      <c r="W49" s="482" t="s">
        <v>339</v>
      </c>
      <c r="X49" s="483"/>
      <c r="Y49" s="483"/>
      <c r="Z49" s="484" t="s">
        <v>21</v>
      </c>
      <c r="AA49" s="485"/>
    </row>
    <row r="50" spans="1:27" ht="16.5" customHeight="1">
      <c r="A50" s="6" t="s">
        <v>340</v>
      </c>
      <c r="B50" s="480" t="s">
        <v>341</v>
      </c>
      <c r="C50" s="481"/>
      <c r="D50" s="481"/>
      <c r="E50" s="482" t="s">
        <v>342</v>
      </c>
      <c r="F50" s="483"/>
      <c r="G50" s="483"/>
      <c r="H50" s="484" t="s">
        <v>79</v>
      </c>
      <c r="I50" s="485"/>
      <c r="J50" s="5"/>
      <c r="K50" s="480" t="s">
        <v>343</v>
      </c>
      <c r="L50" s="481"/>
      <c r="M50" s="481"/>
      <c r="N50" s="482" t="s">
        <v>344</v>
      </c>
      <c r="O50" s="483"/>
      <c r="P50" s="483"/>
      <c r="Q50" s="484" t="s">
        <v>99</v>
      </c>
      <c r="R50" s="485"/>
      <c r="S50" s="5"/>
      <c r="T50" s="480" t="s">
        <v>345</v>
      </c>
      <c r="U50" s="481"/>
      <c r="V50" s="481"/>
      <c r="W50" s="482" t="s">
        <v>346</v>
      </c>
      <c r="X50" s="483"/>
      <c r="Y50" s="483"/>
      <c r="Z50" s="484" t="s">
        <v>46</v>
      </c>
      <c r="AA50" s="485"/>
    </row>
    <row r="51" spans="1:27" ht="16.5" customHeight="1">
      <c r="A51" s="5"/>
      <c r="B51" s="480" t="s">
        <v>347</v>
      </c>
      <c r="C51" s="481"/>
      <c r="D51" s="481"/>
      <c r="E51" s="482" t="s">
        <v>348</v>
      </c>
      <c r="F51" s="483"/>
      <c r="G51" s="483"/>
      <c r="H51" s="484" t="s">
        <v>115</v>
      </c>
      <c r="I51" s="485"/>
      <c r="J51" s="5"/>
      <c r="K51" s="480" t="s">
        <v>349</v>
      </c>
      <c r="L51" s="481"/>
      <c r="M51" s="481"/>
      <c r="N51" s="482" t="s">
        <v>350</v>
      </c>
      <c r="O51" s="483"/>
      <c r="P51" s="483"/>
      <c r="Q51" s="484" t="s">
        <v>54</v>
      </c>
      <c r="R51" s="485"/>
      <c r="S51" s="5"/>
      <c r="T51" s="480" t="s">
        <v>351</v>
      </c>
      <c r="U51" s="481"/>
      <c r="V51" s="481"/>
      <c r="W51" s="482" t="s">
        <v>352</v>
      </c>
      <c r="X51" s="483"/>
      <c r="Y51" s="483"/>
      <c r="Z51" s="484" t="s">
        <v>21</v>
      </c>
      <c r="AA51" s="485"/>
    </row>
    <row r="52" spans="1:27" ht="16.5" customHeight="1">
      <c r="A52" s="5"/>
      <c r="B52" s="480" t="s">
        <v>353</v>
      </c>
      <c r="C52" s="481"/>
      <c r="D52" s="481"/>
      <c r="E52" s="482" t="s">
        <v>354</v>
      </c>
      <c r="F52" s="483"/>
      <c r="G52" s="483"/>
      <c r="H52" s="484" t="s">
        <v>59</v>
      </c>
      <c r="I52" s="485"/>
      <c r="J52" s="5"/>
      <c r="K52" s="480" t="s">
        <v>355</v>
      </c>
      <c r="L52" s="481"/>
      <c r="M52" s="481"/>
      <c r="N52" s="482" t="s">
        <v>356</v>
      </c>
      <c r="O52" s="483"/>
      <c r="P52" s="483"/>
      <c r="Q52" s="484" t="s">
        <v>83</v>
      </c>
      <c r="R52" s="485"/>
      <c r="S52" s="6" t="s">
        <v>357</v>
      </c>
      <c r="T52" s="480" t="s">
        <v>358</v>
      </c>
      <c r="U52" s="481"/>
      <c r="V52" s="481"/>
      <c r="W52" s="482" t="s">
        <v>359</v>
      </c>
      <c r="X52" s="483"/>
      <c r="Y52" s="483"/>
      <c r="Z52" s="484" t="s">
        <v>24</v>
      </c>
      <c r="AA52" s="485"/>
    </row>
    <row r="53" spans="1:27" ht="16.5" customHeight="1">
      <c r="A53" s="5"/>
      <c r="B53" s="480" t="s">
        <v>360</v>
      </c>
      <c r="C53" s="481"/>
      <c r="D53" s="481"/>
      <c r="E53" s="482" t="s">
        <v>361</v>
      </c>
      <c r="F53" s="483"/>
      <c r="G53" s="483"/>
      <c r="H53" s="484" t="s">
        <v>54</v>
      </c>
      <c r="I53" s="485"/>
      <c r="J53" s="5"/>
      <c r="K53" s="480" t="s">
        <v>362</v>
      </c>
      <c r="L53" s="481"/>
      <c r="M53" s="481"/>
      <c r="N53" s="482" t="s">
        <v>363</v>
      </c>
      <c r="O53" s="483"/>
      <c r="P53" s="483"/>
      <c r="Q53" s="484" t="s">
        <v>43</v>
      </c>
      <c r="R53" s="485"/>
      <c r="S53" s="6" t="s">
        <v>364</v>
      </c>
      <c r="T53" s="480" t="s">
        <v>365</v>
      </c>
      <c r="U53" s="481"/>
      <c r="V53" s="481"/>
      <c r="W53" s="482" t="s">
        <v>366</v>
      </c>
      <c r="X53" s="483"/>
      <c r="Y53" s="483"/>
      <c r="Z53" s="484" t="s">
        <v>73</v>
      </c>
      <c r="AA53" s="485"/>
    </row>
    <row r="54" spans="1:27" ht="16.5" customHeight="1">
      <c r="A54" s="5"/>
      <c r="B54" s="480" t="s">
        <v>367</v>
      </c>
      <c r="C54" s="481"/>
      <c r="D54" s="481"/>
      <c r="E54" s="482" t="s">
        <v>368</v>
      </c>
      <c r="F54" s="483"/>
      <c r="G54" s="483"/>
      <c r="H54" s="484" t="s">
        <v>54</v>
      </c>
      <c r="I54" s="485"/>
      <c r="J54" s="5"/>
      <c r="K54" s="480" t="s">
        <v>369</v>
      </c>
      <c r="L54" s="481"/>
      <c r="M54" s="481"/>
      <c r="N54" s="482" t="s">
        <v>370</v>
      </c>
      <c r="O54" s="483"/>
      <c r="P54" s="483"/>
      <c r="Q54" s="484" t="s">
        <v>51</v>
      </c>
      <c r="R54" s="485"/>
      <c r="S54" s="5"/>
      <c r="T54" s="480" t="s">
        <v>371</v>
      </c>
      <c r="U54" s="481"/>
      <c r="V54" s="481"/>
      <c r="W54" s="482" t="s">
        <v>372</v>
      </c>
      <c r="X54" s="483"/>
      <c r="Y54" s="483"/>
      <c r="Z54" s="484" t="s">
        <v>54</v>
      </c>
      <c r="AA54" s="485"/>
    </row>
    <row r="55" spans="1:27" ht="16.5" customHeight="1">
      <c r="A55" s="5"/>
      <c r="B55" s="480" t="s">
        <v>373</v>
      </c>
      <c r="C55" s="481"/>
      <c r="D55" s="481"/>
      <c r="E55" s="482" t="s">
        <v>374</v>
      </c>
      <c r="F55" s="483"/>
      <c r="G55" s="483"/>
      <c r="H55" s="484" t="s">
        <v>54</v>
      </c>
      <c r="I55" s="485"/>
      <c r="J55" s="6" t="s">
        <v>375</v>
      </c>
      <c r="K55" s="480" t="s">
        <v>376</v>
      </c>
      <c r="L55" s="481"/>
      <c r="M55" s="481"/>
      <c r="N55" s="482" t="s">
        <v>377</v>
      </c>
      <c r="O55" s="483"/>
      <c r="P55" s="483"/>
      <c r="Q55" s="484" t="s">
        <v>21</v>
      </c>
      <c r="R55" s="485"/>
      <c r="S55" s="6" t="s">
        <v>378</v>
      </c>
      <c r="T55" s="480" t="s">
        <v>379</v>
      </c>
      <c r="U55" s="481"/>
      <c r="V55" s="481"/>
      <c r="W55" s="482" t="s">
        <v>380</v>
      </c>
      <c r="X55" s="483"/>
      <c r="Y55" s="483"/>
      <c r="Z55" s="484" t="s">
        <v>43</v>
      </c>
      <c r="AA55" s="485"/>
    </row>
    <row r="56" spans="1:27" ht="16.5" customHeight="1">
      <c r="A56" s="5"/>
      <c r="B56" s="480" t="s">
        <v>381</v>
      </c>
      <c r="C56" s="481"/>
      <c r="D56" s="481"/>
      <c r="E56" s="482" t="s">
        <v>382</v>
      </c>
      <c r="F56" s="483"/>
      <c r="G56" s="483"/>
      <c r="H56" s="484" t="s">
        <v>18</v>
      </c>
      <c r="I56" s="485"/>
      <c r="J56" s="5"/>
      <c r="K56" s="480" t="s">
        <v>383</v>
      </c>
      <c r="L56" s="481"/>
      <c r="M56" s="481"/>
      <c r="N56" s="482" t="s">
        <v>384</v>
      </c>
      <c r="O56" s="483"/>
      <c r="P56" s="483"/>
      <c r="Q56" s="484" t="s">
        <v>96</v>
      </c>
      <c r="R56" s="485"/>
      <c r="S56" s="5"/>
      <c r="T56" s="480" t="s">
        <v>385</v>
      </c>
      <c r="U56" s="481"/>
      <c r="V56" s="481"/>
      <c r="W56" s="482" t="s">
        <v>386</v>
      </c>
      <c r="X56" s="483"/>
      <c r="Y56" s="483"/>
      <c r="Z56" s="484" t="s">
        <v>51</v>
      </c>
      <c r="AA56" s="485"/>
    </row>
    <row r="57" spans="1:27" ht="16.5" customHeight="1">
      <c r="A57" s="6" t="s">
        <v>387</v>
      </c>
      <c r="B57" s="480" t="s">
        <v>388</v>
      </c>
      <c r="C57" s="481"/>
      <c r="D57" s="481"/>
      <c r="E57" s="482" t="s">
        <v>389</v>
      </c>
      <c r="F57" s="483"/>
      <c r="G57" s="483"/>
      <c r="H57" s="484" t="s">
        <v>66</v>
      </c>
      <c r="I57" s="485"/>
      <c r="J57" s="5"/>
      <c r="K57" s="480" t="s">
        <v>390</v>
      </c>
      <c r="L57" s="481"/>
      <c r="M57" s="481"/>
      <c r="N57" s="482" t="s">
        <v>391</v>
      </c>
      <c r="O57" s="483"/>
      <c r="P57" s="483"/>
      <c r="Q57" s="484" t="s">
        <v>43</v>
      </c>
      <c r="R57" s="485"/>
      <c r="S57" s="5"/>
      <c r="T57" s="480" t="s">
        <v>392</v>
      </c>
      <c r="U57" s="481"/>
      <c r="V57" s="481"/>
      <c r="W57" s="482" t="s">
        <v>393</v>
      </c>
      <c r="X57" s="483"/>
      <c r="Y57" s="483"/>
      <c r="Z57" s="484" t="s">
        <v>51</v>
      </c>
      <c r="AA57" s="485"/>
    </row>
    <row r="58" spans="1:27" ht="16.5" customHeight="1">
      <c r="A58" s="5"/>
      <c r="B58" s="480" t="s">
        <v>394</v>
      </c>
      <c r="C58" s="481"/>
      <c r="D58" s="481"/>
      <c r="E58" s="482" t="s">
        <v>395</v>
      </c>
      <c r="F58" s="483"/>
      <c r="G58" s="483"/>
      <c r="H58" s="484" t="s">
        <v>66</v>
      </c>
      <c r="I58" s="485"/>
      <c r="J58" s="5"/>
      <c r="K58" s="480" t="s">
        <v>396</v>
      </c>
      <c r="L58" s="481"/>
      <c r="M58" s="481"/>
      <c r="N58" s="482" t="s">
        <v>397</v>
      </c>
      <c r="O58" s="483"/>
      <c r="P58" s="483"/>
      <c r="Q58" s="484" t="s">
        <v>73</v>
      </c>
      <c r="R58" s="485"/>
      <c r="S58" s="6" t="s">
        <v>398</v>
      </c>
      <c r="T58" s="480" t="s">
        <v>399</v>
      </c>
      <c r="U58" s="481"/>
      <c r="V58" s="481"/>
      <c r="W58" s="482" t="s">
        <v>400</v>
      </c>
      <c r="X58" s="483"/>
      <c r="Y58" s="483"/>
      <c r="Z58" s="484" t="s">
        <v>54</v>
      </c>
      <c r="AA58" s="485"/>
    </row>
    <row r="59" spans="1:27" ht="16.5" customHeight="1">
      <c r="A59" s="5"/>
      <c r="B59" s="480" t="s">
        <v>401</v>
      </c>
      <c r="C59" s="481"/>
      <c r="D59" s="481"/>
      <c r="E59" s="482" t="s">
        <v>402</v>
      </c>
      <c r="F59" s="483"/>
      <c r="G59" s="483"/>
      <c r="H59" s="484" t="s">
        <v>54</v>
      </c>
      <c r="I59" s="485"/>
      <c r="J59" s="5"/>
      <c r="K59" s="480" t="s">
        <v>403</v>
      </c>
      <c r="L59" s="481"/>
      <c r="M59" s="481"/>
      <c r="N59" s="482" t="s">
        <v>404</v>
      </c>
      <c r="O59" s="483"/>
      <c r="P59" s="483"/>
      <c r="Q59" s="484" t="s">
        <v>51</v>
      </c>
      <c r="R59" s="485"/>
      <c r="S59" s="5"/>
      <c r="T59" s="480" t="s">
        <v>405</v>
      </c>
      <c r="U59" s="481"/>
      <c r="V59" s="481"/>
      <c r="W59" s="482" t="s">
        <v>406</v>
      </c>
      <c r="X59" s="483"/>
      <c r="Y59" s="483"/>
      <c r="Z59" s="484" t="s">
        <v>99</v>
      </c>
      <c r="AA59" s="485"/>
    </row>
    <row r="60" spans="1:27" ht="16.5" customHeight="1">
      <c r="A60" s="5"/>
      <c r="B60" s="480" t="s">
        <v>407</v>
      </c>
      <c r="C60" s="481"/>
      <c r="D60" s="481"/>
      <c r="E60" s="482" t="s">
        <v>408</v>
      </c>
      <c r="F60" s="483"/>
      <c r="G60" s="483"/>
      <c r="H60" s="484" t="s">
        <v>21</v>
      </c>
      <c r="I60" s="485"/>
      <c r="J60" s="5"/>
      <c r="K60" s="480" t="s">
        <v>409</v>
      </c>
      <c r="L60" s="481"/>
      <c r="M60" s="481"/>
      <c r="N60" s="482" t="s">
        <v>410</v>
      </c>
      <c r="O60" s="483"/>
      <c r="P60" s="483"/>
      <c r="Q60" s="484" t="s">
        <v>21</v>
      </c>
      <c r="R60" s="485"/>
      <c r="S60" s="6" t="s">
        <v>411</v>
      </c>
      <c r="T60" s="480" t="s">
        <v>412</v>
      </c>
      <c r="U60" s="481"/>
      <c r="V60" s="481"/>
      <c r="W60" s="482" t="s">
        <v>413</v>
      </c>
      <c r="X60" s="483"/>
      <c r="Y60" s="483"/>
      <c r="Z60" s="484" t="s">
        <v>51</v>
      </c>
      <c r="AA60" s="485"/>
    </row>
    <row r="61" spans="1:27" ht="16.5" customHeight="1">
      <c r="A61" s="5"/>
      <c r="B61" s="480" t="s">
        <v>414</v>
      </c>
      <c r="C61" s="481"/>
      <c r="D61" s="481"/>
      <c r="E61" s="482" t="s">
        <v>415</v>
      </c>
      <c r="F61" s="483"/>
      <c r="G61" s="483"/>
      <c r="H61" s="484" t="s">
        <v>54</v>
      </c>
      <c r="I61" s="485"/>
      <c r="J61" s="5"/>
      <c r="K61" s="480" t="s">
        <v>416</v>
      </c>
      <c r="L61" s="481"/>
      <c r="M61" s="481"/>
      <c r="N61" s="482" t="s">
        <v>417</v>
      </c>
      <c r="O61" s="483"/>
      <c r="P61" s="483"/>
      <c r="Q61" s="484" t="s">
        <v>14</v>
      </c>
      <c r="R61" s="485"/>
      <c r="S61" s="6" t="s">
        <v>418</v>
      </c>
      <c r="T61" s="480" t="s">
        <v>419</v>
      </c>
      <c r="U61" s="481"/>
      <c r="V61" s="481"/>
      <c r="W61" s="482" t="s">
        <v>420</v>
      </c>
      <c r="X61" s="483"/>
      <c r="Y61" s="483"/>
      <c r="Z61" s="484" t="s">
        <v>51</v>
      </c>
      <c r="AA61" s="485"/>
    </row>
    <row r="62" spans="1:27" ht="16.5" customHeight="1">
      <c r="A62" s="5"/>
      <c r="B62" s="480" t="s">
        <v>421</v>
      </c>
      <c r="C62" s="481"/>
      <c r="D62" s="481"/>
      <c r="E62" s="482" t="s">
        <v>422</v>
      </c>
      <c r="F62" s="483"/>
      <c r="G62" s="483"/>
      <c r="H62" s="484" t="s">
        <v>59</v>
      </c>
      <c r="I62" s="485"/>
      <c r="J62" s="5"/>
      <c r="K62" s="480" t="s">
        <v>423</v>
      </c>
      <c r="L62" s="481"/>
      <c r="M62" s="481"/>
      <c r="N62" s="482" t="s">
        <v>424</v>
      </c>
      <c r="O62" s="483"/>
      <c r="P62" s="483"/>
      <c r="Q62" s="484" t="s">
        <v>79</v>
      </c>
      <c r="R62" s="485"/>
      <c r="S62" s="5"/>
      <c r="T62" s="480" t="s">
        <v>425</v>
      </c>
      <c r="U62" s="481"/>
      <c r="V62" s="481"/>
      <c r="W62" s="482" t="s">
        <v>426</v>
      </c>
      <c r="X62" s="483"/>
      <c r="Y62" s="483"/>
      <c r="Z62" s="484" t="s">
        <v>96</v>
      </c>
      <c r="AA62" s="485"/>
    </row>
    <row r="63" spans="1:27" ht="16.5" customHeight="1">
      <c r="A63" s="7" t="s">
        <v>427</v>
      </c>
      <c r="B63" s="474" t="s">
        <v>428</v>
      </c>
      <c r="C63" s="475"/>
      <c r="D63" s="475"/>
      <c r="E63" s="476" t="s">
        <v>429</v>
      </c>
      <c r="F63" s="477"/>
      <c r="G63" s="477"/>
      <c r="H63" s="478" t="s">
        <v>96</v>
      </c>
      <c r="I63" s="479"/>
      <c r="J63" s="8"/>
      <c r="K63" s="474" t="s">
        <v>430</v>
      </c>
      <c r="L63" s="475"/>
      <c r="M63" s="475"/>
      <c r="N63" s="476" t="s">
        <v>431</v>
      </c>
      <c r="O63" s="477"/>
      <c r="P63" s="477"/>
      <c r="Q63" s="478" t="s">
        <v>96</v>
      </c>
      <c r="R63" s="479"/>
      <c r="S63" s="7" t="s">
        <v>432</v>
      </c>
      <c r="T63" s="474" t="s">
        <v>433</v>
      </c>
      <c r="U63" s="475"/>
      <c r="V63" s="475"/>
      <c r="W63" s="476"/>
      <c r="X63" s="477"/>
      <c r="Y63" s="477"/>
      <c r="Z63" s="478" t="s">
        <v>28</v>
      </c>
      <c r="AA63" s="479"/>
    </row>
  </sheetData>
  <sheetProtection algorithmName="SHA-512" hashValue="ZBA8LwRQNLNq18+7TQa19qiyoubvNtE97Os85Zdvq7zq3XWymqze7lGCszxOOn59ZEZQu8J43prx4ZCZJIMGvg==" saltValue="s0RlVz6fW1s0af0+iKoZwQ==" spinCount="100000" sheet="1" objects="1" scenarios="1" selectLockedCells="1" selectUnlockedCells="1"/>
  <mergeCells count="555">
    <mergeCell ref="S2:Y2"/>
    <mergeCell ref="Z2:AA2"/>
    <mergeCell ref="S3:V3"/>
    <mergeCell ref="W3:Y3"/>
    <mergeCell ref="Z3:AA3"/>
    <mergeCell ref="A3:D3"/>
    <mergeCell ref="E3:G3"/>
    <mergeCell ref="H3:I3"/>
    <mergeCell ref="J3:M3"/>
    <mergeCell ref="N3:P3"/>
    <mergeCell ref="Q3:R3"/>
    <mergeCell ref="A2:G2"/>
    <mergeCell ref="H2:I2"/>
    <mergeCell ref="J2:P2"/>
    <mergeCell ref="Q2:R2"/>
    <mergeCell ref="W4:Y4"/>
    <mergeCell ref="Z4:AA4"/>
    <mergeCell ref="B5:D5"/>
    <mergeCell ref="E5:G5"/>
    <mergeCell ref="H5:I5"/>
    <mergeCell ref="K5:M5"/>
    <mergeCell ref="N5:P5"/>
    <mergeCell ref="Q5:R5"/>
    <mergeCell ref="T5:V5"/>
    <mergeCell ref="W5:Y5"/>
    <mergeCell ref="Z5:AA5"/>
    <mergeCell ref="B4:D4"/>
    <mergeCell ref="E4:G4"/>
    <mergeCell ref="H4:I4"/>
    <mergeCell ref="K4:M4"/>
    <mergeCell ref="N4:P4"/>
    <mergeCell ref="Q4:R4"/>
    <mergeCell ref="T4:V4"/>
    <mergeCell ref="B6:D6"/>
    <mergeCell ref="E6:G6"/>
    <mergeCell ref="H6:I6"/>
    <mergeCell ref="K6:M6"/>
    <mergeCell ref="N6:P6"/>
    <mergeCell ref="Q6:R6"/>
    <mergeCell ref="T6:V6"/>
    <mergeCell ref="W6:Y6"/>
    <mergeCell ref="Z6:AA6"/>
    <mergeCell ref="T7:V7"/>
    <mergeCell ref="W7:Y7"/>
    <mergeCell ref="Z7:AA7"/>
    <mergeCell ref="B8:D8"/>
    <mergeCell ref="E8:G8"/>
    <mergeCell ref="H8:I8"/>
    <mergeCell ref="K8:M8"/>
    <mergeCell ref="N8:P8"/>
    <mergeCell ref="Q8:R8"/>
    <mergeCell ref="T8:V8"/>
    <mergeCell ref="B7:D7"/>
    <mergeCell ref="E7:G7"/>
    <mergeCell ref="H7:I7"/>
    <mergeCell ref="K7:M7"/>
    <mergeCell ref="N7:P7"/>
    <mergeCell ref="Q7:R7"/>
    <mergeCell ref="W8:Y8"/>
    <mergeCell ref="Z8:AA8"/>
    <mergeCell ref="B9:D9"/>
    <mergeCell ref="E9:G9"/>
    <mergeCell ref="H9:I9"/>
    <mergeCell ref="K9:M9"/>
    <mergeCell ref="N9:P9"/>
    <mergeCell ref="Q9:R9"/>
    <mergeCell ref="T9:V9"/>
    <mergeCell ref="W9:Y9"/>
    <mergeCell ref="Z9:AA9"/>
    <mergeCell ref="B10:D10"/>
    <mergeCell ref="E10:G10"/>
    <mergeCell ref="H10:I10"/>
    <mergeCell ref="K10:M10"/>
    <mergeCell ref="N10:P10"/>
    <mergeCell ref="Q10:R10"/>
    <mergeCell ref="T10:V10"/>
    <mergeCell ref="W10:Y10"/>
    <mergeCell ref="Z10:AA10"/>
    <mergeCell ref="T11:V11"/>
    <mergeCell ref="W11:Y11"/>
    <mergeCell ref="Z11:AA11"/>
    <mergeCell ref="B12:D12"/>
    <mergeCell ref="E12:G12"/>
    <mergeCell ref="H12:I12"/>
    <mergeCell ref="K12:M12"/>
    <mergeCell ref="N12:P12"/>
    <mergeCell ref="Q12:R12"/>
    <mergeCell ref="T12:V12"/>
    <mergeCell ref="B11:D11"/>
    <mergeCell ref="E11:G11"/>
    <mergeCell ref="H11:I11"/>
    <mergeCell ref="K11:M11"/>
    <mergeCell ref="N11:P11"/>
    <mergeCell ref="Q11:R11"/>
    <mergeCell ref="W12:Y12"/>
    <mergeCell ref="Z12:AA12"/>
    <mergeCell ref="B13:D13"/>
    <mergeCell ref="E13:G13"/>
    <mergeCell ref="H13:I13"/>
    <mergeCell ref="K13:M13"/>
    <mergeCell ref="N13:P13"/>
    <mergeCell ref="Q13:R13"/>
    <mergeCell ref="T13:V13"/>
    <mergeCell ref="W13:Y13"/>
    <mergeCell ref="Z13:AA13"/>
    <mergeCell ref="B14:D14"/>
    <mergeCell ref="E14:G14"/>
    <mergeCell ref="H14:I14"/>
    <mergeCell ref="K14:M14"/>
    <mergeCell ref="N14:P14"/>
    <mergeCell ref="Q14:R14"/>
    <mergeCell ref="T14:V14"/>
    <mergeCell ref="W14:Y14"/>
    <mergeCell ref="Z14:AA14"/>
    <mergeCell ref="T15:V15"/>
    <mergeCell ref="W15:Y15"/>
    <mergeCell ref="Z15:AA15"/>
    <mergeCell ref="B16:D16"/>
    <mergeCell ref="E16:G16"/>
    <mergeCell ref="H16:I16"/>
    <mergeCell ref="K16:M16"/>
    <mergeCell ref="N16:P16"/>
    <mergeCell ref="Q16:R16"/>
    <mergeCell ref="T16:V16"/>
    <mergeCell ref="B15:D15"/>
    <mergeCell ref="E15:G15"/>
    <mergeCell ref="H15:I15"/>
    <mergeCell ref="K15:M15"/>
    <mergeCell ref="N15:P15"/>
    <mergeCell ref="Q15:R15"/>
    <mergeCell ref="W16:Y16"/>
    <mergeCell ref="Z16:AA16"/>
    <mergeCell ref="B17:D17"/>
    <mergeCell ref="E17:G17"/>
    <mergeCell ref="H17:I17"/>
    <mergeCell ref="K17:M17"/>
    <mergeCell ref="N17:P17"/>
    <mergeCell ref="Q17:R17"/>
    <mergeCell ref="T17:V17"/>
    <mergeCell ref="W17:Y17"/>
    <mergeCell ref="Z17:AA17"/>
    <mergeCell ref="B18:D18"/>
    <mergeCell ref="E18:G18"/>
    <mergeCell ref="H18:I18"/>
    <mergeCell ref="K18:M18"/>
    <mergeCell ref="N18:P18"/>
    <mergeCell ref="Q18:R18"/>
    <mergeCell ref="T18:V18"/>
    <mergeCell ref="W18:Y18"/>
    <mergeCell ref="Z18:AA18"/>
    <mergeCell ref="T19:V19"/>
    <mergeCell ref="W19:Y19"/>
    <mergeCell ref="Z19:AA19"/>
    <mergeCell ref="B20:D20"/>
    <mergeCell ref="E20:G20"/>
    <mergeCell ref="H20:I20"/>
    <mergeCell ref="K20:M20"/>
    <mergeCell ref="N20:P20"/>
    <mergeCell ref="Q20:R20"/>
    <mergeCell ref="T20:V20"/>
    <mergeCell ref="B19:D19"/>
    <mergeCell ref="E19:G19"/>
    <mergeCell ref="H19:I19"/>
    <mergeCell ref="K19:M19"/>
    <mergeCell ref="N19:P19"/>
    <mergeCell ref="Q19:R19"/>
    <mergeCell ref="W20:Y20"/>
    <mergeCell ref="Z20:AA20"/>
    <mergeCell ref="B21:D21"/>
    <mergeCell ref="E21:G21"/>
    <mergeCell ref="H21:I21"/>
    <mergeCell ref="K21:M21"/>
    <mergeCell ref="N21:P21"/>
    <mergeCell ref="Q21:R21"/>
    <mergeCell ref="T21:V21"/>
    <mergeCell ref="W21:Y21"/>
    <mergeCell ref="Z21:AA21"/>
    <mergeCell ref="B22:D22"/>
    <mergeCell ref="E22:G22"/>
    <mergeCell ref="H22:I22"/>
    <mergeCell ref="K22:M22"/>
    <mergeCell ref="N22:P22"/>
    <mergeCell ref="Q22:R22"/>
    <mergeCell ref="T22:V22"/>
    <mergeCell ref="W22:Y22"/>
    <mergeCell ref="Z22:AA22"/>
    <mergeCell ref="T23:V23"/>
    <mergeCell ref="W23:Y23"/>
    <mergeCell ref="Z23:AA23"/>
    <mergeCell ref="B24:D24"/>
    <mergeCell ref="E24:G24"/>
    <mergeCell ref="H24:I24"/>
    <mergeCell ref="K24:M24"/>
    <mergeCell ref="N24:P24"/>
    <mergeCell ref="Q24:R24"/>
    <mergeCell ref="T24:V24"/>
    <mergeCell ref="B23:D23"/>
    <mergeCell ref="E23:G23"/>
    <mergeCell ref="H23:I23"/>
    <mergeCell ref="K23:M23"/>
    <mergeCell ref="N23:P23"/>
    <mergeCell ref="Q23:R23"/>
    <mergeCell ref="W24:Y24"/>
    <mergeCell ref="Z24:AA24"/>
    <mergeCell ref="B25:D25"/>
    <mergeCell ref="E25:G25"/>
    <mergeCell ref="H25:I25"/>
    <mergeCell ref="K25:M25"/>
    <mergeCell ref="N25:P25"/>
    <mergeCell ref="Q25:R25"/>
    <mergeCell ref="T25:V25"/>
    <mergeCell ref="W25:Y25"/>
    <mergeCell ref="Z25:AA25"/>
    <mergeCell ref="B26:D26"/>
    <mergeCell ref="E26:G26"/>
    <mergeCell ref="H26:I26"/>
    <mergeCell ref="K26:M26"/>
    <mergeCell ref="N26:P26"/>
    <mergeCell ref="Q26:R26"/>
    <mergeCell ref="T26:V26"/>
    <mergeCell ref="W26:Y26"/>
    <mergeCell ref="Z26:AA26"/>
    <mergeCell ref="T27:V27"/>
    <mergeCell ref="W27:Y27"/>
    <mergeCell ref="Z27:AA27"/>
    <mergeCell ref="B28:D28"/>
    <mergeCell ref="E28:G28"/>
    <mergeCell ref="H28:I28"/>
    <mergeCell ref="K28:M28"/>
    <mergeCell ref="N28:P28"/>
    <mergeCell ref="Q28:R28"/>
    <mergeCell ref="T28:V28"/>
    <mergeCell ref="B27:D27"/>
    <mergeCell ref="E27:G27"/>
    <mergeCell ref="H27:I27"/>
    <mergeCell ref="K27:M27"/>
    <mergeCell ref="N27:P27"/>
    <mergeCell ref="Q27:R27"/>
    <mergeCell ref="W28:Y28"/>
    <mergeCell ref="Z28:AA28"/>
    <mergeCell ref="B29:D29"/>
    <mergeCell ref="E29:G29"/>
    <mergeCell ref="H29:I29"/>
    <mergeCell ref="K29:M29"/>
    <mergeCell ref="N29:P29"/>
    <mergeCell ref="Q29:R29"/>
    <mergeCell ref="T29:V29"/>
    <mergeCell ref="W29:Y29"/>
    <mergeCell ref="Z29:AA29"/>
    <mergeCell ref="B30:D30"/>
    <mergeCell ref="E30:G30"/>
    <mergeCell ref="H30:I30"/>
    <mergeCell ref="K30:M30"/>
    <mergeCell ref="N30:P30"/>
    <mergeCell ref="Q30:R30"/>
    <mergeCell ref="T30:V30"/>
    <mergeCell ref="W30:Y30"/>
    <mergeCell ref="Z30:AA30"/>
    <mergeCell ref="T31:V31"/>
    <mergeCell ref="W31:Y31"/>
    <mergeCell ref="Z31:AA31"/>
    <mergeCell ref="B32:D32"/>
    <mergeCell ref="E32:G32"/>
    <mergeCell ref="H32:I32"/>
    <mergeCell ref="K32:M32"/>
    <mergeCell ref="N32:P32"/>
    <mergeCell ref="Q32:R32"/>
    <mergeCell ref="T32:V32"/>
    <mergeCell ref="B31:D31"/>
    <mergeCell ref="E31:G31"/>
    <mergeCell ref="H31:I31"/>
    <mergeCell ref="K31:M31"/>
    <mergeCell ref="N31:P31"/>
    <mergeCell ref="Q31:R31"/>
    <mergeCell ref="W32:Y32"/>
    <mergeCell ref="Z32:AA32"/>
    <mergeCell ref="B33:D33"/>
    <mergeCell ref="E33:G33"/>
    <mergeCell ref="H33:I33"/>
    <mergeCell ref="K33:M33"/>
    <mergeCell ref="N33:P33"/>
    <mergeCell ref="Q33:R33"/>
    <mergeCell ref="T33:V33"/>
    <mergeCell ref="W33:Y33"/>
    <mergeCell ref="Z33:AA33"/>
    <mergeCell ref="B34:D34"/>
    <mergeCell ref="E34:G34"/>
    <mergeCell ref="H34:I34"/>
    <mergeCell ref="K34:M34"/>
    <mergeCell ref="N34:P34"/>
    <mergeCell ref="Q34:R34"/>
    <mergeCell ref="T34:V34"/>
    <mergeCell ref="W34:Y34"/>
    <mergeCell ref="Z34:AA34"/>
    <mergeCell ref="T35:V35"/>
    <mergeCell ref="W35:Y35"/>
    <mergeCell ref="Z35:AA35"/>
    <mergeCell ref="B36:D36"/>
    <mergeCell ref="E36:G36"/>
    <mergeCell ref="H36:I36"/>
    <mergeCell ref="K36:M36"/>
    <mergeCell ref="N36:P36"/>
    <mergeCell ref="Q36:R36"/>
    <mergeCell ref="T36:V36"/>
    <mergeCell ref="B35:D35"/>
    <mergeCell ref="E35:G35"/>
    <mergeCell ref="H35:I35"/>
    <mergeCell ref="K35:M35"/>
    <mergeCell ref="N35:P35"/>
    <mergeCell ref="Q35:R35"/>
    <mergeCell ref="W36:Y36"/>
    <mergeCell ref="Z36:AA36"/>
    <mergeCell ref="B37:D37"/>
    <mergeCell ref="E37:G37"/>
    <mergeCell ref="H37:I37"/>
    <mergeCell ref="K37:M37"/>
    <mergeCell ref="N37:P37"/>
    <mergeCell ref="Q37:R37"/>
    <mergeCell ref="T37:V37"/>
    <mergeCell ref="W37:Y37"/>
    <mergeCell ref="Z37:AA37"/>
    <mergeCell ref="B38:D38"/>
    <mergeCell ref="E38:G38"/>
    <mergeCell ref="H38:I38"/>
    <mergeCell ref="K38:M38"/>
    <mergeCell ref="N38:P38"/>
    <mergeCell ref="Q38:R38"/>
    <mergeCell ref="T38:V38"/>
    <mergeCell ref="W38:Y38"/>
    <mergeCell ref="Z38:AA38"/>
    <mergeCell ref="T39:V39"/>
    <mergeCell ref="W39:Y39"/>
    <mergeCell ref="Z39:AA39"/>
    <mergeCell ref="B40:D40"/>
    <mergeCell ref="E40:G40"/>
    <mergeCell ref="H40:I40"/>
    <mergeCell ref="K40:M40"/>
    <mergeCell ref="N40:P40"/>
    <mergeCell ref="Q40:R40"/>
    <mergeCell ref="T40:V40"/>
    <mergeCell ref="B39:D39"/>
    <mergeCell ref="E39:G39"/>
    <mergeCell ref="H39:I39"/>
    <mergeCell ref="K39:M39"/>
    <mergeCell ref="N39:P39"/>
    <mergeCell ref="Q39:R39"/>
    <mergeCell ref="W40:Y40"/>
    <mergeCell ref="Z40:AA40"/>
    <mergeCell ref="B41:D41"/>
    <mergeCell ref="E41:G41"/>
    <mergeCell ref="H41:I41"/>
    <mergeCell ref="K41:M41"/>
    <mergeCell ref="N41:P41"/>
    <mergeCell ref="Q41:R41"/>
    <mergeCell ref="T41:V41"/>
    <mergeCell ref="W41:Y41"/>
    <mergeCell ref="Z41:AA41"/>
    <mergeCell ref="B42:D42"/>
    <mergeCell ref="E42:G42"/>
    <mergeCell ref="H42:I42"/>
    <mergeCell ref="K42:M42"/>
    <mergeCell ref="N42:P42"/>
    <mergeCell ref="Q42:R42"/>
    <mergeCell ref="T42:V42"/>
    <mergeCell ref="W42:Y42"/>
    <mergeCell ref="Z42:AA42"/>
    <mergeCell ref="T43:V43"/>
    <mergeCell ref="W43:Y43"/>
    <mergeCell ref="Z43:AA43"/>
    <mergeCell ref="B44:D44"/>
    <mergeCell ref="E44:G44"/>
    <mergeCell ref="H44:I44"/>
    <mergeCell ref="K44:M44"/>
    <mergeCell ref="N44:P44"/>
    <mergeCell ref="Q44:R44"/>
    <mergeCell ref="T44:V44"/>
    <mergeCell ref="B43:D43"/>
    <mergeCell ref="E43:G43"/>
    <mergeCell ref="H43:I43"/>
    <mergeCell ref="K43:M43"/>
    <mergeCell ref="N43:P43"/>
    <mergeCell ref="Q43:R43"/>
    <mergeCell ref="W44:Y44"/>
    <mergeCell ref="Z44:AA44"/>
    <mergeCell ref="B45:D45"/>
    <mergeCell ref="E45:G45"/>
    <mergeCell ref="H45:I45"/>
    <mergeCell ref="K45:M45"/>
    <mergeCell ref="N45:P45"/>
    <mergeCell ref="Q45:R45"/>
    <mergeCell ref="T45:V45"/>
    <mergeCell ref="W45:Y45"/>
    <mergeCell ref="Z45:AA45"/>
    <mergeCell ref="B46:D46"/>
    <mergeCell ref="E46:G46"/>
    <mergeCell ref="H46:I46"/>
    <mergeCell ref="K46:M46"/>
    <mergeCell ref="N46:P46"/>
    <mergeCell ref="Q46:R46"/>
    <mergeCell ref="T46:V46"/>
    <mergeCell ref="W46:Y46"/>
    <mergeCell ref="Z46:AA46"/>
    <mergeCell ref="T47:V47"/>
    <mergeCell ref="W47:Y47"/>
    <mergeCell ref="Z47:AA47"/>
    <mergeCell ref="B48:D48"/>
    <mergeCell ref="E48:G48"/>
    <mergeCell ref="H48:I48"/>
    <mergeCell ref="K48:M48"/>
    <mergeCell ref="N48:P48"/>
    <mergeCell ref="Q48:R48"/>
    <mergeCell ref="T48:V48"/>
    <mergeCell ref="B47:D47"/>
    <mergeCell ref="E47:G47"/>
    <mergeCell ref="H47:I47"/>
    <mergeCell ref="K47:M47"/>
    <mergeCell ref="N47:P47"/>
    <mergeCell ref="Q47:R47"/>
    <mergeCell ref="W48:Y48"/>
    <mergeCell ref="Z48:AA48"/>
    <mergeCell ref="B49:D49"/>
    <mergeCell ref="E49:G49"/>
    <mergeCell ref="H49:I49"/>
    <mergeCell ref="K49:M49"/>
    <mergeCell ref="N49:P49"/>
    <mergeCell ref="Q49:R49"/>
    <mergeCell ref="T49:V49"/>
    <mergeCell ref="W49:Y49"/>
    <mergeCell ref="Z49:AA49"/>
    <mergeCell ref="B50:D50"/>
    <mergeCell ref="E50:G50"/>
    <mergeCell ref="H50:I50"/>
    <mergeCell ref="K50:M50"/>
    <mergeCell ref="N50:P50"/>
    <mergeCell ref="Q50:R50"/>
    <mergeCell ref="T50:V50"/>
    <mergeCell ref="W50:Y50"/>
    <mergeCell ref="Z50:AA50"/>
    <mergeCell ref="T51:V51"/>
    <mergeCell ref="W51:Y51"/>
    <mergeCell ref="Z51:AA51"/>
    <mergeCell ref="B52:D52"/>
    <mergeCell ref="E52:G52"/>
    <mergeCell ref="H52:I52"/>
    <mergeCell ref="K52:M52"/>
    <mergeCell ref="N52:P52"/>
    <mergeCell ref="Q52:R52"/>
    <mergeCell ref="T52:V52"/>
    <mergeCell ref="B51:D51"/>
    <mergeCell ref="E51:G51"/>
    <mergeCell ref="H51:I51"/>
    <mergeCell ref="K51:M51"/>
    <mergeCell ref="N51:P51"/>
    <mergeCell ref="Q51:R51"/>
    <mergeCell ref="W52:Y52"/>
    <mergeCell ref="Z52:AA52"/>
    <mergeCell ref="B53:D53"/>
    <mergeCell ref="E53:G53"/>
    <mergeCell ref="H53:I53"/>
    <mergeCell ref="K53:M53"/>
    <mergeCell ref="N53:P53"/>
    <mergeCell ref="Q53:R53"/>
    <mergeCell ref="T53:V53"/>
    <mergeCell ref="W53:Y53"/>
    <mergeCell ref="Z53:AA53"/>
    <mergeCell ref="B54:D54"/>
    <mergeCell ref="E54:G54"/>
    <mergeCell ref="H54:I54"/>
    <mergeCell ref="K54:M54"/>
    <mergeCell ref="N54:P54"/>
    <mergeCell ref="Q54:R54"/>
    <mergeCell ref="T54:V54"/>
    <mergeCell ref="W54:Y54"/>
    <mergeCell ref="Z54:AA54"/>
    <mergeCell ref="T55:V55"/>
    <mergeCell ref="W55:Y55"/>
    <mergeCell ref="Z55:AA55"/>
    <mergeCell ref="B56:D56"/>
    <mergeCell ref="E56:G56"/>
    <mergeCell ref="H56:I56"/>
    <mergeCell ref="K56:M56"/>
    <mergeCell ref="N56:P56"/>
    <mergeCell ref="Q56:R56"/>
    <mergeCell ref="T56:V56"/>
    <mergeCell ref="B55:D55"/>
    <mergeCell ref="E55:G55"/>
    <mergeCell ref="H55:I55"/>
    <mergeCell ref="K55:M55"/>
    <mergeCell ref="N55:P55"/>
    <mergeCell ref="Q55:R55"/>
    <mergeCell ref="W56:Y56"/>
    <mergeCell ref="Z56:AA56"/>
    <mergeCell ref="B57:D57"/>
    <mergeCell ref="E57:G57"/>
    <mergeCell ref="H57:I57"/>
    <mergeCell ref="K57:M57"/>
    <mergeCell ref="N57:P57"/>
    <mergeCell ref="Q57:R57"/>
    <mergeCell ref="T57:V57"/>
    <mergeCell ref="W57:Y57"/>
    <mergeCell ref="Z57:AA57"/>
    <mergeCell ref="B58:D58"/>
    <mergeCell ref="E58:G58"/>
    <mergeCell ref="H58:I58"/>
    <mergeCell ref="K58:M58"/>
    <mergeCell ref="N58:P58"/>
    <mergeCell ref="Q58:R58"/>
    <mergeCell ref="T58:V58"/>
    <mergeCell ref="W58:Y58"/>
    <mergeCell ref="Z58:AA58"/>
    <mergeCell ref="T59:V59"/>
    <mergeCell ref="W59:Y59"/>
    <mergeCell ref="Z59:AA59"/>
    <mergeCell ref="B60:D60"/>
    <mergeCell ref="E60:G60"/>
    <mergeCell ref="H60:I60"/>
    <mergeCell ref="K60:M60"/>
    <mergeCell ref="N60:P60"/>
    <mergeCell ref="Q60:R60"/>
    <mergeCell ref="T60:V60"/>
    <mergeCell ref="B59:D59"/>
    <mergeCell ref="E59:G59"/>
    <mergeCell ref="H59:I59"/>
    <mergeCell ref="K59:M59"/>
    <mergeCell ref="N59:P59"/>
    <mergeCell ref="Q59:R59"/>
    <mergeCell ref="W60:Y60"/>
    <mergeCell ref="Z60:AA60"/>
    <mergeCell ref="B61:D61"/>
    <mergeCell ref="E61:G61"/>
    <mergeCell ref="H61:I61"/>
    <mergeCell ref="K61:M61"/>
    <mergeCell ref="N61:P61"/>
    <mergeCell ref="Q61:R61"/>
    <mergeCell ref="T61:V61"/>
    <mergeCell ref="W61:Y61"/>
    <mergeCell ref="Z61:AA61"/>
    <mergeCell ref="B62:D62"/>
    <mergeCell ref="E62:G62"/>
    <mergeCell ref="H62:I62"/>
    <mergeCell ref="K62:M62"/>
    <mergeCell ref="N62:P62"/>
    <mergeCell ref="Q62:R62"/>
    <mergeCell ref="T62:V62"/>
    <mergeCell ref="W62:Y62"/>
    <mergeCell ref="Z62:AA62"/>
    <mergeCell ref="T63:V63"/>
    <mergeCell ref="W63:Y63"/>
    <mergeCell ref="Z63:AA63"/>
    <mergeCell ref="B63:D63"/>
    <mergeCell ref="E63:G63"/>
    <mergeCell ref="H63:I63"/>
    <mergeCell ref="K63:M63"/>
    <mergeCell ref="N63:P63"/>
    <mergeCell ref="Q63:R63"/>
  </mergeCells>
  <phoneticPr fontId="1"/>
  <printOptions horizontalCentered="1" verticalCentered="1"/>
  <pageMargins left="0.70866141732283472" right="0.70866141732283472" top="0.74803149606299213" bottom="0.74803149606299213" header="0.31496062992125984" footer="0.3149606299212598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tabColor rgb="FFFFCCFF"/>
    <pageSetUpPr fitToPage="1"/>
  </sheetPr>
  <dimension ref="A1:C33"/>
  <sheetViews>
    <sheetView showGridLines="0" zoomScale="85" zoomScaleNormal="85" workbookViewId="0">
      <selection activeCell="BP5" sqref="BP5:CA5"/>
    </sheetView>
  </sheetViews>
  <sheetFormatPr defaultColWidth="9" defaultRowHeight="13.2"/>
  <cols>
    <col min="1" max="1" width="8.69921875" style="11" customWidth="1"/>
    <col min="2" max="2" width="24.3984375" style="11" bestFit="1" customWidth="1"/>
    <col min="3" max="3" width="90" style="30" customWidth="1"/>
    <col min="4" max="16384" width="9" style="11"/>
  </cols>
  <sheetData>
    <row r="1" spans="1:3" ht="24" thickBot="1">
      <c r="A1" s="9" t="s">
        <v>434</v>
      </c>
      <c r="B1" s="9"/>
      <c r="C1" s="10"/>
    </row>
    <row r="2" spans="1:3" ht="38.25" customHeight="1" thickBot="1">
      <c r="A2" s="12" t="s">
        <v>435</v>
      </c>
      <c r="B2" s="13" t="s">
        <v>436</v>
      </c>
      <c r="C2" s="14" t="s">
        <v>7</v>
      </c>
    </row>
    <row r="3" spans="1:3" ht="21.75" customHeight="1">
      <c r="A3" s="15" t="s">
        <v>28</v>
      </c>
      <c r="B3" s="16" t="s">
        <v>437</v>
      </c>
      <c r="C3" s="17" t="s">
        <v>438</v>
      </c>
    </row>
    <row r="4" spans="1:3" ht="21.75" customHeight="1">
      <c r="A4" s="18" t="s">
        <v>115</v>
      </c>
      <c r="B4" s="19" t="s">
        <v>439</v>
      </c>
      <c r="C4" s="20" t="s">
        <v>440</v>
      </c>
    </row>
    <row r="5" spans="1:3" ht="21.75" customHeight="1">
      <c r="A5" s="21" t="s">
        <v>79</v>
      </c>
      <c r="B5" s="22" t="s">
        <v>441</v>
      </c>
      <c r="C5" s="23" t="s">
        <v>442</v>
      </c>
    </row>
    <row r="6" spans="1:3" ht="21.75" customHeight="1">
      <c r="A6" s="18" t="s">
        <v>76</v>
      </c>
      <c r="B6" s="19" t="s">
        <v>443</v>
      </c>
      <c r="C6" s="20" t="s">
        <v>444</v>
      </c>
    </row>
    <row r="7" spans="1:3" ht="21.75" customHeight="1">
      <c r="A7" s="21" t="s">
        <v>54</v>
      </c>
      <c r="B7" s="22" t="s">
        <v>445</v>
      </c>
      <c r="C7" s="23" t="s">
        <v>446</v>
      </c>
    </row>
    <row r="8" spans="1:3" ht="21.75" customHeight="1">
      <c r="A8" s="15"/>
      <c r="B8" s="16"/>
      <c r="C8" s="17" t="s">
        <v>447</v>
      </c>
    </row>
    <row r="9" spans="1:3" ht="21.75" customHeight="1">
      <c r="A9" s="21" t="s">
        <v>24</v>
      </c>
      <c r="B9" s="22" t="s">
        <v>448</v>
      </c>
      <c r="C9" s="23" t="s">
        <v>449</v>
      </c>
    </row>
    <row r="10" spans="1:3" ht="21.75" customHeight="1">
      <c r="A10" s="21" t="s">
        <v>21</v>
      </c>
      <c r="B10" s="22" t="s">
        <v>450</v>
      </c>
      <c r="C10" s="23" t="s">
        <v>451</v>
      </c>
    </row>
    <row r="11" spans="1:3" ht="21.75" customHeight="1">
      <c r="A11" s="24"/>
      <c r="B11" s="25"/>
      <c r="C11" s="26" t="s">
        <v>452</v>
      </c>
    </row>
    <row r="12" spans="1:3" ht="21.75" customHeight="1">
      <c r="A12" s="21" t="s">
        <v>63</v>
      </c>
      <c r="B12" s="22" t="s">
        <v>453</v>
      </c>
      <c r="C12" s="23" t="s">
        <v>454</v>
      </c>
    </row>
    <row r="13" spans="1:3" ht="21.75" customHeight="1">
      <c r="A13" s="21" t="s">
        <v>14</v>
      </c>
      <c r="B13" s="22" t="s">
        <v>455</v>
      </c>
      <c r="C13" s="23" t="s">
        <v>456</v>
      </c>
    </row>
    <row r="14" spans="1:3" ht="21.75" customHeight="1">
      <c r="A14" s="24"/>
      <c r="B14" s="25"/>
      <c r="C14" s="26" t="s">
        <v>457</v>
      </c>
    </row>
    <row r="15" spans="1:3" ht="19.5" customHeight="1">
      <c r="A15" s="21" t="s">
        <v>96</v>
      </c>
      <c r="B15" s="22" t="s">
        <v>458</v>
      </c>
      <c r="C15" s="23" t="s">
        <v>459</v>
      </c>
    </row>
    <row r="16" spans="1:3" ht="19.5" customHeight="1">
      <c r="A16" s="18" t="s">
        <v>99</v>
      </c>
      <c r="B16" s="19" t="s">
        <v>460</v>
      </c>
      <c r="C16" s="20" t="s">
        <v>461</v>
      </c>
    </row>
    <row r="17" spans="1:3" ht="19.5" customHeight="1">
      <c r="A17" s="21" t="s">
        <v>51</v>
      </c>
      <c r="B17" s="22" t="s">
        <v>462</v>
      </c>
      <c r="C17" s="23" t="s">
        <v>463</v>
      </c>
    </row>
    <row r="18" spans="1:3" ht="19.5" customHeight="1">
      <c r="A18" s="21" t="s">
        <v>18</v>
      </c>
      <c r="B18" s="22" t="s">
        <v>464</v>
      </c>
      <c r="C18" s="23" t="s">
        <v>465</v>
      </c>
    </row>
    <row r="19" spans="1:3" ht="19.5" customHeight="1">
      <c r="A19" s="21" t="s">
        <v>59</v>
      </c>
      <c r="B19" s="22" t="s">
        <v>466</v>
      </c>
      <c r="C19" s="23" t="s">
        <v>467</v>
      </c>
    </row>
    <row r="20" spans="1:3" ht="19.5" customHeight="1">
      <c r="A20" s="21" t="s">
        <v>46</v>
      </c>
      <c r="B20" s="22" t="s">
        <v>468</v>
      </c>
      <c r="C20" s="23" t="s">
        <v>469</v>
      </c>
    </row>
    <row r="21" spans="1:3" ht="19.5" customHeight="1">
      <c r="A21" s="21" t="s">
        <v>83</v>
      </c>
      <c r="B21" s="22" t="s">
        <v>470</v>
      </c>
      <c r="C21" s="23" t="s">
        <v>471</v>
      </c>
    </row>
    <row r="22" spans="1:3" ht="19.5" customHeight="1">
      <c r="A22" s="21" t="s">
        <v>86</v>
      </c>
      <c r="B22" s="22" t="s">
        <v>472</v>
      </c>
      <c r="C22" s="23" t="s">
        <v>473</v>
      </c>
    </row>
    <row r="23" spans="1:3" ht="19.5" customHeight="1">
      <c r="A23" s="21" t="s">
        <v>32</v>
      </c>
      <c r="B23" s="22" t="s">
        <v>474</v>
      </c>
      <c r="C23" s="23" t="s">
        <v>475</v>
      </c>
    </row>
    <row r="24" spans="1:3" ht="19.5" customHeight="1">
      <c r="A24" s="21" t="s">
        <v>43</v>
      </c>
      <c r="B24" s="22" t="s">
        <v>476</v>
      </c>
      <c r="C24" s="23" t="s">
        <v>477</v>
      </c>
    </row>
    <row r="25" spans="1:3" ht="19.5" customHeight="1">
      <c r="A25" s="24"/>
      <c r="B25" s="25"/>
      <c r="C25" s="26" t="s">
        <v>478</v>
      </c>
    </row>
    <row r="26" spans="1:3" ht="19.5" customHeight="1">
      <c r="A26" s="18" t="s">
        <v>66</v>
      </c>
      <c r="B26" s="19" t="s">
        <v>479</v>
      </c>
      <c r="C26" s="20" t="s">
        <v>480</v>
      </c>
    </row>
    <row r="27" spans="1:3" ht="19.5" customHeight="1" thickBot="1">
      <c r="A27" s="27" t="s">
        <v>73</v>
      </c>
      <c r="B27" s="28" t="s">
        <v>481</v>
      </c>
      <c r="C27" s="29" t="s">
        <v>482</v>
      </c>
    </row>
    <row r="28" spans="1:3" ht="14.25" customHeight="1"/>
    <row r="29" spans="1:3" ht="14.25" customHeight="1"/>
    <row r="33" ht="14.25" customHeight="1"/>
  </sheetData>
  <sheetProtection algorithmName="SHA-512" hashValue="R5Qxd2l5fU3O7wfV2IOiiLHao/5IbDkdsRov4T5efsFOX8szMPfqPbOXG/VylfRQ3VJ5WmlYTwS0PwPyKdFzEQ==" saltValue="dmeHmu7WRp87CurhTTV2sQ==" spinCount="100000" sheet="1" objects="1" scenarios="1" selectLockedCells="1" selectUnlockedCells="1"/>
  <phoneticPr fontId="1"/>
  <printOptions horizontalCentered="1" verticalCentered="1"/>
  <pageMargins left="0.74803149606299213" right="0.39370078740157483" top="0.59055118110236227" bottom="0.59055118110236227"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入力表</vt:lpstr>
      <vt:lpstr>月計表①</vt:lpstr>
      <vt:lpstr>申告書</vt:lpstr>
      <vt:lpstr>領収書①</vt:lpstr>
      <vt:lpstr>領収書① (手入力)</vt:lpstr>
      <vt:lpstr>ｺｰﾄﾞ一覧（50音順）</vt:lpstr>
      <vt:lpstr>ｺｰﾄﾞ一覧（ｺｰﾄﾞ順）</vt:lpstr>
      <vt:lpstr>'ｺｰﾄﾞ一覧（ｺｰﾄﾞ順）'!Print_Area</vt:lpstr>
      <vt:lpstr>月計表①!Print_Area</vt:lpstr>
      <vt:lpstr>申告書!Print_Area</vt:lpstr>
      <vt:lpstr>領収書①!Print_Area</vt:lpstr>
      <vt:lpstr>'領収書① (手入力)'!Print_Area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2026-03-06T05:21:23Z</dcterms:modified>
</cp:coreProperties>
</file>