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hori-tk\Desktop\処理分\R8.6月分\0622処理分\FW_ 【6_22（月）期限】指定管理者公募選定に係る選考評価表審査依頼書の提出について（通知）\総合体育館\"/>
    </mc:Choice>
  </mc:AlternateContent>
  <xr:revisionPtr revIDLastSave="0" documentId="13_ncr:1_{81C7D076-D2B2-4183-ADBC-66788BBA63D2}" xr6:coauthVersionLast="47" xr6:coauthVersionMax="47" xr10:uidLastSave="{00000000-0000-0000-0000-000000000000}"/>
  <bookViews>
    <workbookView xWindow="-105" yWindow="0" windowWidth="26010" windowHeight="20985" xr2:uid="{CAC0F542-79EB-4BFA-A6DB-0534F932D052}"/>
  </bookViews>
  <sheets>
    <sheet name="見積書" sheetId="3" r:id="rId1"/>
    <sheet name="見積書 (記載例)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" l="1"/>
  <c r="C19" i="6"/>
  <c r="C15" i="6"/>
  <c r="C11" i="6"/>
  <c r="C27" i="6" s="1"/>
  <c r="C10" i="6"/>
  <c r="C7" i="6"/>
  <c r="C10" i="3"/>
  <c r="C7" i="3"/>
  <c r="C11" i="3"/>
  <c r="C27" i="3" s="1"/>
  <c r="C15" i="3"/>
  <c r="C19" i="3"/>
  <c r="C23" i="3"/>
  <c r="C28" i="6" l="1"/>
  <c r="C28" i="3"/>
</calcChain>
</file>

<file path=xl/sharedStrings.xml><?xml version="1.0" encoding="utf-8"?>
<sst xmlns="http://schemas.openxmlformats.org/spreadsheetml/2006/main" count="68" uniqueCount="44">
  <si>
    <t>その他</t>
    <rPh sb="2" eb="3">
      <t>ホカ</t>
    </rPh>
    <phoneticPr fontId="2"/>
  </si>
  <si>
    <t>収入合計(A)</t>
    <rPh sb="0" eb="2">
      <t>シュウニュウ</t>
    </rPh>
    <rPh sb="2" eb="4">
      <t>ゴウケイ</t>
    </rPh>
    <phoneticPr fontId="2"/>
  </si>
  <si>
    <t>人件費</t>
    <rPh sb="0" eb="3">
      <t>ジンケンヒ</t>
    </rPh>
    <phoneticPr fontId="2"/>
  </si>
  <si>
    <t>事務費</t>
    <rPh sb="0" eb="3">
      <t>ジムヒ</t>
    </rPh>
    <phoneticPr fontId="2"/>
  </si>
  <si>
    <t>事業費</t>
    <rPh sb="0" eb="3">
      <t>ジギョウヒ</t>
    </rPh>
    <phoneticPr fontId="2"/>
  </si>
  <si>
    <t>管理費</t>
    <rPh sb="0" eb="3">
      <t>カンリヒ</t>
    </rPh>
    <phoneticPr fontId="2"/>
  </si>
  <si>
    <t>支出合計(B）</t>
    <rPh sb="0" eb="2">
      <t>シシュツ</t>
    </rPh>
    <rPh sb="2" eb="4">
      <t>ゴウケイ</t>
    </rPh>
    <phoneticPr fontId="2"/>
  </si>
  <si>
    <t>収支(A)－(B)</t>
    <rPh sb="0" eb="2">
      <t>シュウシ</t>
    </rPh>
    <phoneticPr fontId="2"/>
  </si>
  <si>
    <t>金額</t>
    <rPh sb="0" eb="2">
      <t>キンガク</t>
    </rPh>
    <phoneticPr fontId="2"/>
  </si>
  <si>
    <t>内訳</t>
    <rPh sb="0" eb="2">
      <t>ウチワケ</t>
    </rPh>
    <phoneticPr fontId="2"/>
  </si>
  <si>
    <t>備考</t>
    <rPh sb="0" eb="2">
      <t>ビコウ</t>
    </rPh>
    <phoneticPr fontId="2"/>
  </si>
  <si>
    <t>(単位：千円)</t>
    <rPh sb="1" eb="3">
      <t>タンイ</t>
    </rPh>
    <rPh sb="4" eb="6">
      <t>センエン</t>
    </rPh>
    <phoneticPr fontId="2"/>
  </si>
  <si>
    <t>電話料　@10,000×12ヶ月</t>
    <rPh sb="0" eb="2">
      <t>デンワ</t>
    </rPh>
    <rPh sb="2" eb="3">
      <t>リョウ</t>
    </rPh>
    <rPh sb="15" eb="16">
      <t>ゲツ</t>
    </rPh>
    <phoneticPr fontId="2"/>
  </si>
  <si>
    <t>千円</t>
    <rPh sb="0" eb="2">
      <t>センエン</t>
    </rPh>
    <phoneticPr fontId="2"/>
  </si>
  <si>
    <t>円</t>
    <rPh sb="0" eb="1">
      <t>エン</t>
    </rPh>
    <phoneticPr fontId="2"/>
  </si>
  <si>
    <t>一般廃棄物収集運搬</t>
    <rPh sb="0" eb="2">
      <t>イッパン</t>
    </rPh>
    <rPh sb="2" eb="5">
      <t>ハイキブツ</t>
    </rPh>
    <rPh sb="5" eb="7">
      <t>シュウシュウ</t>
    </rPh>
    <rPh sb="7" eb="9">
      <t>ウンパン</t>
    </rPh>
    <phoneticPr fontId="2"/>
  </si>
  <si>
    <t>一般管理経費</t>
    <rPh sb="0" eb="2">
      <t>イッパン</t>
    </rPh>
    <rPh sb="2" eb="4">
      <t>カンリ</t>
    </rPh>
    <rPh sb="4" eb="6">
      <t>ケイヒ</t>
    </rPh>
    <phoneticPr fontId="2"/>
  </si>
  <si>
    <t>※区分、内訳欄は適宜追加してください。書ききれない場合は別紙にしてください。</t>
    <rPh sb="1" eb="3">
      <t>クブン</t>
    </rPh>
    <rPh sb="4" eb="6">
      <t>ウチワケ</t>
    </rPh>
    <rPh sb="6" eb="7">
      <t>ラン</t>
    </rPh>
    <rPh sb="8" eb="10">
      <t>テキギ</t>
    </rPh>
    <rPh sb="10" eb="12">
      <t>ツイカ</t>
    </rPh>
    <rPh sb="19" eb="20">
      <t>カ</t>
    </rPh>
    <rPh sb="25" eb="27">
      <t>バアイ</t>
    </rPh>
    <rPh sb="28" eb="30">
      <t>ベッシ</t>
    </rPh>
    <phoneticPr fontId="2"/>
  </si>
  <si>
    <t>※積算根拠となる資料を添付してください。</t>
    <rPh sb="1" eb="3">
      <t>セキサン</t>
    </rPh>
    <rPh sb="3" eb="5">
      <t>コンキョ</t>
    </rPh>
    <rPh sb="8" eb="10">
      <t>シリョウ</t>
    </rPh>
    <rPh sb="11" eb="13">
      <t>テンプ</t>
    </rPh>
    <phoneticPr fontId="2"/>
  </si>
  <si>
    <t>区分</t>
    <rPh sb="0" eb="2">
      <t>クブン</t>
    </rPh>
    <phoneticPr fontId="2"/>
  </si>
  <si>
    <t>項　　目</t>
    <rPh sb="0" eb="1">
      <t>コウ</t>
    </rPh>
    <rPh sb="3" eb="4">
      <t>メ</t>
    </rPh>
    <phoneticPr fontId="2"/>
  </si>
  <si>
    <t>項　　　　　　　　　目</t>
    <rPh sb="0" eb="1">
      <t>コウ</t>
    </rPh>
    <rPh sb="10" eb="11">
      <t>メ</t>
    </rPh>
    <phoneticPr fontId="2"/>
  </si>
  <si>
    <t>市からの
管理代行
料</t>
    <rPh sb="0" eb="1">
      <t>シ</t>
    </rPh>
    <rPh sb="5" eb="7">
      <t>カンリ</t>
    </rPh>
    <rPh sb="7" eb="9">
      <t>ダイコウ</t>
    </rPh>
    <rPh sb="10" eb="11">
      <t>リョウ</t>
    </rPh>
    <phoneticPr fontId="2"/>
  </si>
  <si>
    <t>施設名：小樽市〇〇〇センター</t>
    <rPh sb="0" eb="2">
      <t>シセツ</t>
    </rPh>
    <rPh sb="2" eb="3">
      <t>メイ</t>
    </rPh>
    <rPh sb="4" eb="6">
      <t>オタル</t>
    </rPh>
    <rPh sb="6" eb="7">
      <t>シ</t>
    </rPh>
    <phoneticPr fontId="2"/>
  </si>
  <si>
    <t>自動販売機収入</t>
    <rPh sb="0" eb="5">
      <t>ジドウハンバイキ</t>
    </rPh>
    <rPh sb="5" eb="7">
      <t>シュウニュウ</t>
    </rPh>
    <phoneticPr fontId="2"/>
  </si>
  <si>
    <t>消耗品一式（コピー用紙、トナーほか）</t>
    <rPh sb="0" eb="2">
      <t>ショウモウ</t>
    </rPh>
    <rPh sb="2" eb="3">
      <t>ヒン</t>
    </rPh>
    <rPh sb="3" eb="5">
      <t>イッシキ</t>
    </rPh>
    <rPh sb="9" eb="11">
      <t>ヨウシ</t>
    </rPh>
    <phoneticPr fontId="2"/>
  </si>
  <si>
    <t>小修繕経費一式</t>
    <rPh sb="0" eb="1">
      <t>ショウ</t>
    </rPh>
    <rPh sb="1" eb="3">
      <t>シュウゼン</t>
    </rPh>
    <rPh sb="3" eb="5">
      <t>ケイヒ</t>
    </rPh>
    <rPh sb="5" eb="7">
      <t>イッシキ</t>
    </rPh>
    <phoneticPr fontId="2"/>
  </si>
  <si>
    <t>自主事業①</t>
    <rPh sb="0" eb="4">
      <t>ジシュジギョウ</t>
    </rPh>
    <phoneticPr fontId="2"/>
  </si>
  <si>
    <t>自主事業②</t>
    <rPh sb="0" eb="4">
      <t>ジシュジギョウ</t>
    </rPh>
    <phoneticPr fontId="2"/>
  </si>
  <si>
    <t>施設管理に係る収入及び支出見積書(令和　〇　年度)</t>
    <rPh sb="0" eb="2">
      <t>シセツ</t>
    </rPh>
    <rPh sb="2" eb="4">
      <t>カンリ</t>
    </rPh>
    <rPh sb="5" eb="6">
      <t>カカワ</t>
    </rPh>
    <rPh sb="7" eb="9">
      <t>シュウニュウ</t>
    </rPh>
    <rPh sb="9" eb="10">
      <t>オヨ</t>
    </rPh>
    <rPh sb="11" eb="13">
      <t>シシュツ</t>
    </rPh>
    <rPh sb="13" eb="16">
      <t>ミツモリショ</t>
    </rPh>
    <rPh sb="17" eb="19">
      <t>レイワ</t>
    </rPh>
    <rPh sb="22" eb="24">
      <t>ネンド</t>
    </rPh>
    <phoneticPr fontId="2"/>
  </si>
  <si>
    <t>JR定期</t>
    <rPh sb="2" eb="4">
      <t>テイキ</t>
    </rPh>
    <phoneticPr fontId="2"/>
  </si>
  <si>
    <t>ﾊﾞｽ定期</t>
    <rPh sb="3" eb="5">
      <t>テイキ</t>
    </rPh>
    <phoneticPr fontId="2"/>
  </si>
  <si>
    <t>※年度ごとに作成してください(毎年度同じであれば１枚の提出で結構です。)。</t>
    <rPh sb="1" eb="3">
      <t>ネンド</t>
    </rPh>
    <rPh sb="6" eb="8">
      <t>サクセイ</t>
    </rPh>
    <rPh sb="15" eb="18">
      <t>マイネンド</t>
    </rPh>
    <rPh sb="18" eb="19">
      <t>オナ</t>
    </rPh>
    <rPh sb="25" eb="26">
      <t>マイ</t>
    </rPh>
    <rPh sb="27" eb="29">
      <t>テイシュツ</t>
    </rPh>
    <rPh sb="30" eb="32">
      <t>ケッコウ</t>
    </rPh>
    <phoneticPr fontId="2"/>
  </si>
  <si>
    <t>※消費税及び地方消費税の額を含めて作成してください。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ガク</t>
    </rPh>
    <rPh sb="14" eb="15">
      <t>フク</t>
    </rPh>
    <rPh sb="17" eb="19">
      <t>サクセイ</t>
    </rPh>
    <phoneticPr fontId="2"/>
  </si>
  <si>
    <t>　指定期間中に消費税率が変更になった場合は、小樽市と指定管理者が再協議するものとします。</t>
    <rPh sb="1" eb="3">
      <t>シテイ</t>
    </rPh>
    <rPh sb="3" eb="5">
      <t>キカン</t>
    </rPh>
    <rPh sb="5" eb="6">
      <t>チュウ</t>
    </rPh>
    <rPh sb="7" eb="9">
      <t>ショウヒ</t>
    </rPh>
    <rPh sb="9" eb="10">
      <t>ゼイ</t>
    </rPh>
    <rPh sb="10" eb="11">
      <t>リツ</t>
    </rPh>
    <rPh sb="12" eb="14">
      <t>ヘンコウ</t>
    </rPh>
    <rPh sb="18" eb="20">
      <t>バアイ</t>
    </rPh>
    <rPh sb="22" eb="25">
      <t>オタルシ</t>
    </rPh>
    <rPh sb="26" eb="28">
      <t>シテイ</t>
    </rPh>
    <rPh sb="28" eb="31">
      <t>カンリシャ</t>
    </rPh>
    <phoneticPr fontId="2"/>
  </si>
  <si>
    <t>　</t>
  </si>
  <si>
    <t>印刷製本費</t>
    <rPh sb="0" eb="2">
      <t>インサツ</t>
    </rPh>
    <rPh sb="2" eb="4">
      <t>セイホン</t>
    </rPh>
    <rPh sb="4" eb="5">
      <t>ヒ</t>
    </rPh>
    <phoneticPr fontId="2"/>
  </si>
  <si>
    <t>事務員給与　@100,000×12ヶ月×1人(給与額根拠は別紙参照)</t>
    <rPh sb="0" eb="2">
      <t>ジム</t>
    </rPh>
    <rPh sb="2" eb="3">
      <t>イン</t>
    </rPh>
    <rPh sb="3" eb="5">
      <t>キュウヨ</t>
    </rPh>
    <rPh sb="18" eb="19">
      <t>ゲツ</t>
    </rPh>
    <rPh sb="21" eb="22">
      <t>ニン</t>
    </rPh>
    <rPh sb="23" eb="25">
      <t>キュウヨ</t>
    </rPh>
    <rPh sb="25" eb="26">
      <t>ガク</t>
    </rPh>
    <rPh sb="26" eb="28">
      <t>コンキョ</t>
    </rPh>
    <rPh sb="29" eb="31">
      <t>ベッシ</t>
    </rPh>
    <rPh sb="31" eb="33">
      <t>サンショウ</t>
    </rPh>
    <phoneticPr fontId="2"/>
  </si>
  <si>
    <t>事務員交通費　@8,000×12ヶ月×1人(区間〇〇駅～○○駅)</t>
    <rPh sb="0" eb="3">
      <t>ジムイン</t>
    </rPh>
    <rPh sb="3" eb="6">
      <t>コウツウヒ</t>
    </rPh>
    <rPh sb="17" eb="18">
      <t>ゲツ</t>
    </rPh>
    <rPh sb="22" eb="24">
      <t>クカン</t>
    </rPh>
    <rPh sb="26" eb="27">
      <t>エキ</t>
    </rPh>
    <rPh sb="30" eb="31">
      <t>エキ</t>
    </rPh>
    <phoneticPr fontId="2"/>
  </si>
  <si>
    <t>臨時職員給与　@50,000×12ヶ月×2人(給与額根拠は別紙参照)</t>
    <rPh sb="0" eb="2">
      <t>リンジ</t>
    </rPh>
    <rPh sb="2" eb="4">
      <t>ショクイン</t>
    </rPh>
    <rPh sb="4" eb="6">
      <t>キュウヨ</t>
    </rPh>
    <rPh sb="18" eb="19">
      <t>ゲツ</t>
    </rPh>
    <rPh sb="21" eb="22">
      <t>ニン</t>
    </rPh>
    <phoneticPr fontId="2"/>
  </si>
  <si>
    <t>臨時職員交通費　＠8,000×12ヶ月×2人(区間〇〇駅～○○駅)</t>
    <rPh sb="0" eb="4">
      <t>リンジショクイン</t>
    </rPh>
    <rPh sb="4" eb="7">
      <t>コウツウヒ</t>
    </rPh>
    <rPh sb="18" eb="19">
      <t>ゲツ</t>
    </rPh>
    <rPh sb="21" eb="22">
      <t>ニン</t>
    </rPh>
    <phoneticPr fontId="2"/>
  </si>
  <si>
    <t>光熱水費（内訳別紙）</t>
    <rPh sb="0" eb="3">
      <t>コウネツスイ</t>
    </rPh>
    <rPh sb="3" eb="4">
      <t>ヒ</t>
    </rPh>
    <rPh sb="5" eb="7">
      <t>ウチワケ</t>
    </rPh>
    <rPh sb="7" eb="9">
      <t>ベッシ</t>
    </rPh>
    <phoneticPr fontId="2"/>
  </si>
  <si>
    <t>施設名：小樽市総合体育館</t>
    <rPh sb="0" eb="2">
      <t>シセツ</t>
    </rPh>
    <rPh sb="2" eb="3">
      <t>メイ</t>
    </rPh>
    <rPh sb="4" eb="6">
      <t>オタル</t>
    </rPh>
    <rPh sb="6" eb="7">
      <t>シ</t>
    </rPh>
    <rPh sb="7" eb="9">
      <t>ソウゴウ</t>
    </rPh>
    <rPh sb="9" eb="12">
      <t>タイイクカン</t>
    </rPh>
    <phoneticPr fontId="2"/>
  </si>
  <si>
    <t>施設管理に係る収入及び支出見積書(令和　年度)</t>
    <rPh sb="0" eb="2">
      <t>シセツ</t>
    </rPh>
    <rPh sb="2" eb="4">
      <t>カンリ</t>
    </rPh>
    <rPh sb="5" eb="6">
      <t>カカワ</t>
    </rPh>
    <rPh sb="7" eb="9">
      <t>シュウニュウ</t>
    </rPh>
    <rPh sb="9" eb="10">
      <t>オヨ</t>
    </rPh>
    <rPh sb="11" eb="13">
      <t>シシュツ</t>
    </rPh>
    <rPh sb="13" eb="16">
      <t>ミツモリショ</t>
    </rPh>
    <rPh sb="17" eb="19">
      <t>レイワ</t>
    </rPh>
    <rPh sb="20" eb="2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</si>
</sst>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38" fontId="4" fillId="0" borderId="0" xfId="2" applyFont="1">
      <alignment vertical="center"/>
    </xf>
    <xf numFmtId="38" fontId="4" fillId="0" borderId="9" xfId="2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38" fontId="5" fillId="0" borderId="6" xfId="2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38" fontId="4" fillId="0" borderId="1" xfId="2" applyFont="1" applyBorder="1" applyAlignment="1">
      <alignment horizontal="center" vertical="center"/>
    </xf>
    <xf numFmtId="38" fontId="5" fillId="0" borderId="3" xfId="2" applyFont="1" applyBorder="1" applyAlignment="1">
      <alignment horizontal="right" vertical="center"/>
    </xf>
    <xf numFmtId="0" fontId="7" fillId="0" borderId="0" xfId="0" applyFont="1">
      <alignment vertical="center"/>
    </xf>
    <xf numFmtId="38" fontId="4" fillId="0" borderId="5" xfId="2" applyFont="1" applyBorder="1">
      <alignment vertical="center"/>
    </xf>
    <xf numFmtId="38" fontId="4" fillId="0" borderId="8" xfId="2" applyFont="1" applyBorder="1">
      <alignment vertical="center"/>
    </xf>
    <xf numFmtId="38" fontId="4" fillId="0" borderId="3" xfId="2" applyFont="1" applyBorder="1">
      <alignment vertical="center"/>
    </xf>
    <xf numFmtId="38" fontId="4" fillId="0" borderId="6" xfId="2" applyFont="1" applyBorder="1">
      <alignment vertical="center"/>
    </xf>
    <xf numFmtId="38" fontId="4" fillId="0" borderId="4" xfId="2" applyFont="1" applyBorder="1">
      <alignment vertical="center"/>
    </xf>
    <xf numFmtId="38" fontId="4" fillId="0" borderId="7" xfId="2" applyFont="1" applyBorder="1">
      <alignment vertical="center"/>
    </xf>
    <xf numFmtId="38" fontId="4" fillId="0" borderId="1" xfId="2" applyFont="1" applyBorder="1">
      <alignment vertical="center"/>
    </xf>
    <xf numFmtId="0" fontId="4" fillId="0" borderId="2" xfId="0" applyFont="1" applyBorder="1">
      <alignment vertical="center"/>
    </xf>
    <xf numFmtId="38" fontId="4" fillId="0" borderId="9" xfId="2" applyFont="1" applyBorder="1">
      <alignment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0" fillId="0" borderId="10" xfId="1" applyFont="1" applyBorder="1" applyAlignment="1" applyProtection="1">
      <alignment vertical="center" shrinkToFit="1"/>
    </xf>
    <xf numFmtId="0" fontId="0" fillId="0" borderId="12" xfId="1" applyFont="1" applyBorder="1" applyAlignment="1" applyProtection="1">
      <alignment vertical="center" shrinkToFit="1"/>
    </xf>
    <xf numFmtId="0" fontId="8" fillId="0" borderId="11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10" xfId="1" applyFont="1" applyBorder="1" applyAlignment="1" applyProtection="1">
      <alignment vertical="center"/>
    </xf>
    <xf numFmtId="0" fontId="0" fillId="0" borderId="12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1F6A-FCB5-431C-BE68-F05023D82FB2}">
  <dimension ref="A1:F34"/>
  <sheetViews>
    <sheetView tabSelected="1" view="pageBreakPreview" zoomScaleNormal="100" zoomScaleSheetLayoutView="100" workbookViewId="0">
      <selection activeCell="J28" sqref="J28"/>
    </sheetView>
  </sheetViews>
  <sheetFormatPr defaultRowHeight="14.25" x14ac:dyDescent="0.15"/>
  <cols>
    <col min="1" max="1" width="9" style="1"/>
    <col min="2" max="2" width="10.375" style="1" customWidth="1"/>
    <col min="3" max="3" width="9" style="13"/>
    <col min="4" max="4" width="41.5" style="1" customWidth="1"/>
    <col min="5" max="5" width="10.875" style="13" customWidth="1"/>
    <col min="6" max="6" width="11.125" style="1" customWidth="1"/>
    <col min="7" max="16384" width="9" style="1"/>
  </cols>
  <sheetData>
    <row r="1" spans="1:6" ht="21" x14ac:dyDescent="0.15">
      <c r="A1" s="47" t="s">
        <v>43</v>
      </c>
      <c r="B1" s="47"/>
      <c r="C1" s="47"/>
      <c r="D1" s="47"/>
      <c r="E1" s="47"/>
      <c r="F1" s="47"/>
    </row>
    <row r="3" spans="1:6" x14ac:dyDescent="0.15">
      <c r="A3" s="23" t="s">
        <v>42</v>
      </c>
      <c r="F3" s="5" t="s">
        <v>11</v>
      </c>
    </row>
    <row r="4" spans="1:6" s="3" customFormat="1" x14ac:dyDescent="0.15">
      <c r="A4" s="52" t="s">
        <v>19</v>
      </c>
      <c r="B4" s="53"/>
      <c r="C4" s="21" t="s">
        <v>8</v>
      </c>
      <c r="D4" s="6" t="s">
        <v>9</v>
      </c>
      <c r="E4" s="14"/>
      <c r="F4" s="2" t="s">
        <v>10</v>
      </c>
    </row>
    <row r="5" spans="1:6" s="19" customFormat="1" ht="13.5" customHeight="1" x14ac:dyDescent="0.15">
      <c r="A5" s="48" t="s">
        <v>20</v>
      </c>
      <c r="B5" s="16"/>
      <c r="C5" s="22" t="s">
        <v>13</v>
      </c>
      <c r="D5" s="15"/>
      <c r="E5" s="18" t="s">
        <v>14</v>
      </c>
      <c r="F5" s="17"/>
    </row>
    <row r="6" spans="1:6" ht="41.25" customHeight="1" x14ac:dyDescent="0.15">
      <c r="A6" s="49"/>
      <c r="B6" s="20" t="s">
        <v>22</v>
      </c>
      <c r="C6" s="24"/>
      <c r="D6" s="42"/>
      <c r="E6" s="25"/>
      <c r="F6" s="9"/>
    </row>
    <row r="7" spans="1:6" ht="21" customHeight="1" x14ac:dyDescent="0.15">
      <c r="A7" s="49"/>
      <c r="B7" s="10" t="s">
        <v>0</v>
      </c>
      <c r="C7" s="26">
        <f>ROUNDUP(SUM(E7:E9)/1000,0)</f>
        <v>0</v>
      </c>
      <c r="D7" s="43"/>
      <c r="E7" s="27"/>
      <c r="F7" s="7"/>
    </row>
    <row r="8" spans="1:6" ht="21" customHeight="1" x14ac:dyDescent="0.15">
      <c r="A8" s="49"/>
      <c r="B8" s="11"/>
      <c r="C8" s="28"/>
      <c r="D8" s="44"/>
      <c r="E8" s="29"/>
      <c r="F8" s="8"/>
    </row>
    <row r="9" spans="1:6" ht="21" customHeight="1" x14ac:dyDescent="0.15">
      <c r="A9" s="50"/>
      <c r="B9" s="12"/>
      <c r="C9" s="24"/>
      <c r="D9" s="42"/>
      <c r="E9" s="25"/>
      <c r="F9" s="9"/>
    </row>
    <row r="10" spans="1:6" ht="21" customHeight="1" x14ac:dyDescent="0.15">
      <c r="A10" s="4" t="s">
        <v>1</v>
      </c>
      <c r="B10" s="4"/>
      <c r="C10" s="30">
        <f>SUM(C6,C7)</f>
        <v>0</v>
      </c>
      <c r="D10" s="31"/>
      <c r="E10" s="32"/>
      <c r="F10" s="4"/>
    </row>
    <row r="11" spans="1:6" ht="21" customHeight="1" x14ac:dyDescent="0.15">
      <c r="A11" s="51" t="s">
        <v>21</v>
      </c>
      <c r="B11" s="7" t="s">
        <v>2</v>
      </c>
      <c r="C11" s="26">
        <f>ROUNDUP(SUM(E11:E14)/1000,0)</f>
        <v>0</v>
      </c>
      <c r="D11" s="45"/>
      <c r="E11" s="27"/>
      <c r="F11" s="7"/>
    </row>
    <row r="12" spans="1:6" ht="21" customHeight="1" x14ac:dyDescent="0.15">
      <c r="A12" s="51"/>
      <c r="B12" s="8"/>
      <c r="C12" s="28"/>
      <c r="D12" s="46"/>
      <c r="E12" s="29"/>
      <c r="F12" s="8"/>
    </row>
    <row r="13" spans="1:6" ht="21" customHeight="1" x14ac:dyDescent="0.15">
      <c r="A13" s="51"/>
      <c r="B13" s="8"/>
      <c r="C13" s="28"/>
      <c r="D13" s="44"/>
      <c r="E13" s="29"/>
      <c r="F13" s="8"/>
    </row>
    <row r="14" spans="1:6" ht="21" customHeight="1" x14ac:dyDescent="0.15">
      <c r="A14" s="51"/>
      <c r="B14" s="9"/>
      <c r="C14" s="24"/>
      <c r="D14" s="42"/>
      <c r="E14" s="25"/>
      <c r="F14" s="9"/>
    </row>
    <row r="15" spans="1:6" ht="21" customHeight="1" x14ac:dyDescent="0.15">
      <c r="A15" s="51"/>
      <c r="B15" s="7" t="s">
        <v>3</v>
      </c>
      <c r="C15" s="26">
        <f>ROUNDUP(SUM(E15:E18)/1000,0)</f>
        <v>0</v>
      </c>
      <c r="D15" s="43"/>
      <c r="E15" s="27"/>
      <c r="F15" s="7"/>
    </row>
    <row r="16" spans="1:6" ht="21" customHeight="1" x14ac:dyDescent="0.15">
      <c r="A16" s="51"/>
      <c r="B16" s="8"/>
      <c r="C16" s="28"/>
      <c r="D16" s="44"/>
      <c r="E16" s="29"/>
      <c r="F16" s="8"/>
    </row>
    <row r="17" spans="1:6" ht="21" customHeight="1" x14ac:dyDescent="0.15">
      <c r="A17" s="51"/>
      <c r="B17" s="8"/>
      <c r="C17" s="28"/>
      <c r="D17" s="44"/>
      <c r="E17" s="29"/>
      <c r="F17" s="8"/>
    </row>
    <row r="18" spans="1:6" ht="21" customHeight="1" x14ac:dyDescent="0.15">
      <c r="A18" s="51"/>
      <c r="B18" s="9"/>
      <c r="C18" s="24"/>
      <c r="D18" s="42"/>
      <c r="E18" s="25"/>
      <c r="F18" s="9"/>
    </row>
    <row r="19" spans="1:6" ht="21" customHeight="1" x14ac:dyDescent="0.15">
      <c r="A19" s="51"/>
      <c r="B19" s="7" t="s">
        <v>4</v>
      </c>
      <c r="C19" s="26">
        <f>ROUNDUP(SUM(E19:E22)/1000,0)</f>
        <v>0</v>
      </c>
      <c r="D19" s="43"/>
      <c r="E19" s="27"/>
      <c r="F19" s="7"/>
    </row>
    <row r="20" spans="1:6" ht="21" customHeight="1" x14ac:dyDescent="0.15">
      <c r="A20" s="51"/>
      <c r="B20" s="8"/>
      <c r="C20" s="28"/>
      <c r="D20" s="44"/>
      <c r="E20" s="29"/>
      <c r="F20" s="8"/>
    </row>
    <row r="21" spans="1:6" ht="21" customHeight="1" x14ac:dyDescent="0.15">
      <c r="A21" s="51"/>
      <c r="B21" s="8"/>
      <c r="C21" s="28"/>
      <c r="D21" s="44"/>
      <c r="E21" s="29"/>
      <c r="F21" s="8"/>
    </row>
    <row r="22" spans="1:6" ht="21" customHeight="1" x14ac:dyDescent="0.15">
      <c r="A22" s="51"/>
      <c r="B22" s="9"/>
      <c r="C22" s="24"/>
      <c r="D22" s="42"/>
      <c r="E22" s="25"/>
      <c r="F22" s="9"/>
    </row>
    <row r="23" spans="1:6" ht="21" customHeight="1" x14ac:dyDescent="0.15">
      <c r="A23" s="51"/>
      <c r="B23" s="7" t="s">
        <v>5</v>
      </c>
      <c r="C23" s="26">
        <f>ROUNDUP(SUM(E23:E26)/1000,0)</f>
        <v>0</v>
      </c>
      <c r="D23" s="43"/>
      <c r="E23" s="27"/>
      <c r="F23" s="7"/>
    </row>
    <row r="24" spans="1:6" ht="21" customHeight="1" x14ac:dyDescent="0.15">
      <c r="A24" s="51"/>
      <c r="B24" s="8"/>
      <c r="C24" s="28"/>
      <c r="D24" s="44"/>
      <c r="E24" s="29"/>
      <c r="F24" s="8"/>
    </row>
    <row r="25" spans="1:6" ht="21" customHeight="1" x14ac:dyDescent="0.15">
      <c r="A25" s="51"/>
      <c r="B25" s="8"/>
      <c r="C25" s="28"/>
      <c r="D25" s="44"/>
      <c r="E25" s="29"/>
      <c r="F25" s="8"/>
    </row>
    <row r="26" spans="1:6" ht="21" customHeight="1" x14ac:dyDescent="0.15">
      <c r="A26" s="51"/>
      <c r="B26" s="9"/>
      <c r="C26" s="24"/>
      <c r="D26" s="42"/>
      <c r="E26" s="25"/>
      <c r="F26" s="9"/>
    </row>
    <row r="27" spans="1:6" ht="21" customHeight="1" x14ac:dyDescent="0.15">
      <c r="A27" s="4" t="s">
        <v>6</v>
      </c>
      <c r="B27" s="4"/>
      <c r="C27" s="30">
        <f>SUM(C11,C15,C19,C23)</f>
        <v>0</v>
      </c>
      <c r="D27" s="31"/>
      <c r="E27" s="32"/>
      <c r="F27" s="4"/>
    </row>
    <row r="28" spans="1:6" ht="21" customHeight="1" x14ac:dyDescent="0.15">
      <c r="A28" s="4" t="s">
        <v>7</v>
      </c>
      <c r="B28" s="4"/>
      <c r="C28" s="30">
        <f>C10-+C27</f>
        <v>0</v>
      </c>
      <c r="D28" s="31"/>
      <c r="E28" s="32"/>
      <c r="F28" s="4"/>
    </row>
    <row r="29" spans="1:6" x14ac:dyDescent="0.15">
      <c r="A29" s="1" t="s">
        <v>32</v>
      </c>
    </row>
    <row r="30" spans="1:6" x14ac:dyDescent="0.15">
      <c r="A30" s="1" t="s">
        <v>17</v>
      </c>
    </row>
    <row r="31" spans="1:6" x14ac:dyDescent="0.15">
      <c r="A31" s="41" t="s">
        <v>18</v>
      </c>
    </row>
    <row r="32" spans="1:6" x14ac:dyDescent="0.15">
      <c r="A32" s="1" t="s">
        <v>33</v>
      </c>
    </row>
    <row r="33" spans="1:1" x14ac:dyDescent="0.15">
      <c r="A33" s="1" t="s">
        <v>34</v>
      </c>
    </row>
    <row r="34" spans="1:1" x14ac:dyDescent="0.15">
      <c r="A34" s="1" t="s">
        <v>35</v>
      </c>
    </row>
  </sheetData>
  <mergeCells count="4">
    <mergeCell ref="A1:F1"/>
    <mergeCell ref="A5:A9"/>
    <mergeCell ref="A11:A26"/>
    <mergeCell ref="A4:B4"/>
  </mergeCells>
  <phoneticPr fontId="2"/>
  <pageMargins left="0.72" right="0.42" top="0.78740157480314965" bottom="0.78740157480314965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D3FB-47A4-4318-8AE1-F458632F98CA}">
  <dimension ref="A1:F34"/>
  <sheetViews>
    <sheetView zoomScaleNormal="100" workbookViewId="0">
      <selection activeCell="D37" sqref="D37"/>
    </sheetView>
  </sheetViews>
  <sheetFormatPr defaultRowHeight="14.25" x14ac:dyDescent="0.15"/>
  <cols>
    <col min="1" max="1" width="9" style="1"/>
    <col min="2" max="2" width="10.375" style="1" customWidth="1"/>
    <col min="3" max="3" width="9" style="13"/>
    <col min="4" max="4" width="41.5" style="1" customWidth="1"/>
    <col min="5" max="5" width="10.875" style="13" customWidth="1"/>
    <col min="6" max="6" width="11.125" style="1" customWidth="1"/>
    <col min="7" max="16384" width="9" style="1"/>
  </cols>
  <sheetData>
    <row r="1" spans="1:6" ht="21" x14ac:dyDescent="0.15">
      <c r="A1" s="47" t="s">
        <v>29</v>
      </c>
      <c r="B1" s="47"/>
      <c r="C1" s="47"/>
      <c r="D1" s="47"/>
      <c r="E1" s="47"/>
      <c r="F1" s="47"/>
    </row>
    <row r="3" spans="1:6" x14ac:dyDescent="0.15">
      <c r="A3" s="23" t="s">
        <v>23</v>
      </c>
      <c r="F3" s="5" t="s">
        <v>11</v>
      </c>
    </row>
    <row r="4" spans="1:6" s="3" customFormat="1" x14ac:dyDescent="0.15">
      <c r="A4" s="52" t="s">
        <v>19</v>
      </c>
      <c r="B4" s="53"/>
      <c r="C4" s="21" t="s">
        <v>8</v>
      </c>
      <c r="D4" s="6" t="s">
        <v>9</v>
      </c>
      <c r="E4" s="14"/>
      <c r="F4" s="2" t="s">
        <v>10</v>
      </c>
    </row>
    <row r="5" spans="1:6" s="19" customFormat="1" ht="13.5" customHeight="1" x14ac:dyDescent="0.15">
      <c r="A5" s="48" t="s">
        <v>20</v>
      </c>
      <c r="B5" s="16"/>
      <c r="C5" s="22" t="s">
        <v>13</v>
      </c>
      <c r="D5" s="33"/>
      <c r="E5" s="18" t="s">
        <v>14</v>
      </c>
      <c r="F5" s="17"/>
    </row>
    <row r="6" spans="1:6" ht="41.25" customHeight="1" x14ac:dyDescent="0.15">
      <c r="A6" s="49"/>
      <c r="B6" s="20" t="s">
        <v>22</v>
      </c>
      <c r="C6" s="24">
        <v>3242</v>
      </c>
      <c r="D6" s="34"/>
      <c r="E6" s="25"/>
      <c r="F6" s="9"/>
    </row>
    <row r="7" spans="1:6" ht="21" customHeight="1" x14ac:dyDescent="0.15">
      <c r="A7" s="49"/>
      <c r="B7" s="10" t="s">
        <v>0</v>
      </c>
      <c r="C7" s="26">
        <f>ROUNDUP(SUM(E7:E9)/1000,0)</f>
        <v>102</v>
      </c>
      <c r="D7" s="35" t="s">
        <v>24</v>
      </c>
      <c r="E7" s="27">
        <v>102000</v>
      </c>
      <c r="F7" s="7"/>
    </row>
    <row r="8" spans="1:6" ht="21" customHeight="1" x14ac:dyDescent="0.15">
      <c r="A8" s="49"/>
      <c r="B8" s="11"/>
      <c r="C8" s="28"/>
      <c r="D8" s="36"/>
      <c r="E8" s="29"/>
      <c r="F8" s="8"/>
    </row>
    <row r="9" spans="1:6" ht="21" customHeight="1" x14ac:dyDescent="0.15">
      <c r="A9" s="50"/>
      <c r="B9" s="12"/>
      <c r="C9" s="24"/>
      <c r="D9" s="34"/>
      <c r="E9" s="25"/>
      <c r="F9" s="9"/>
    </row>
    <row r="10" spans="1:6" ht="21" customHeight="1" x14ac:dyDescent="0.15">
      <c r="A10" s="4" t="s">
        <v>1</v>
      </c>
      <c r="B10" s="4"/>
      <c r="C10" s="30">
        <f>SUM(C6,C7)</f>
        <v>3344</v>
      </c>
      <c r="D10" s="37"/>
      <c r="E10" s="32"/>
      <c r="F10" s="4"/>
    </row>
    <row r="11" spans="1:6" ht="21" customHeight="1" x14ac:dyDescent="0.15">
      <c r="A11" s="51" t="s">
        <v>21</v>
      </c>
      <c r="B11" s="7" t="s">
        <v>2</v>
      </c>
      <c r="C11" s="26">
        <f>ROUNDUP(SUM(E11:E14)/1000,0)</f>
        <v>2688</v>
      </c>
      <c r="D11" s="38" t="s">
        <v>37</v>
      </c>
      <c r="E11" s="27">
        <v>1200000</v>
      </c>
      <c r="F11" s="7"/>
    </row>
    <row r="12" spans="1:6" ht="21" customHeight="1" x14ac:dyDescent="0.15">
      <c r="A12" s="51"/>
      <c r="B12" s="8"/>
      <c r="C12" s="28"/>
      <c r="D12" s="39" t="s">
        <v>38</v>
      </c>
      <c r="E12" s="29">
        <v>96000</v>
      </c>
      <c r="F12" s="8" t="s">
        <v>30</v>
      </c>
    </row>
    <row r="13" spans="1:6" ht="21" customHeight="1" x14ac:dyDescent="0.15">
      <c r="A13" s="51"/>
      <c r="B13" s="8"/>
      <c r="C13" s="28"/>
      <c r="D13" s="39" t="s">
        <v>39</v>
      </c>
      <c r="E13" s="29">
        <v>1200000</v>
      </c>
      <c r="F13" s="8"/>
    </row>
    <row r="14" spans="1:6" ht="21" customHeight="1" x14ac:dyDescent="0.15">
      <c r="A14" s="51"/>
      <c r="B14" s="9"/>
      <c r="C14" s="24"/>
      <c r="D14" s="40" t="s">
        <v>40</v>
      </c>
      <c r="E14" s="25">
        <v>192000</v>
      </c>
      <c r="F14" s="9" t="s">
        <v>31</v>
      </c>
    </row>
    <row r="15" spans="1:6" ht="21" customHeight="1" x14ac:dyDescent="0.15">
      <c r="A15" s="51"/>
      <c r="B15" s="7" t="s">
        <v>3</v>
      </c>
      <c r="C15" s="26">
        <f>ROUNDUP(SUM(E15:E18)/1000,0)</f>
        <v>170</v>
      </c>
      <c r="D15" s="35" t="s">
        <v>12</v>
      </c>
      <c r="E15" s="27">
        <v>120000</v>
      </c>
      <c r="F15" s="7"/>
    </row>
    <row r="16" spans="1:6" ht="21" customHeight="1" x14ac:dyDescent="0.15">
      <c r="A16" s="51"/>
      <c r="B16" s="8"/>
      <c r="C16" s="28"/>
      <c r="D16" s="36" t="s">
        <v>25</v>
      </c>
      <c r="E16" s="29">
        <v>30000</v>
      </c>
      <c r="F16" s="8"/>
    </row>
    <row r="17" spans="1:6" ht="21" customHeight="1" x14ac:dyDescent="0.15">
      <c r="A17" s="51"/>
      <c r="B17" s="8"/>
      <c r="C17" s="28"/>
      <c r="D17" s="36" t="s">
        <v>36</v>
      </c>
      <c r="E17" s="29">
        <v>20000</v>
      </c>
      <c r="F17" s="8"/>
    </row>
    <row r="18" spans="1:6" ht="21" customHeight="1" x14ac:dyDescent="0.15">
      <c r="A18" s="51"/>
      <c r="B18" s="9"/>
      <c r="C18" s="24"/>
      <c r="D18" s="34"/>
      <c r="E18" s="25"/>
      <c r="F18" s="9"/>
    </row>
    <row r="19" spans="1:6" ht="21" customHeight="1" x14ac:dyDescent="0.15">
      <c r="A19" s="51"/>
      <c r="B19" s="7" t="s">
        <v>4</v>
      </c>
      <c r="C19" s="26">
        <f>ROUNDUP(SUM(E19:E22)/1000,0)</f>
        <v>100</v>
      </c>
      <c r="D19" s="35" t="s">
        <v>27</v>
      </c>
      <c r="E19" s="27">
        <v>50000</v>
      </c>
      <c r="F19" s="7"/>
    </row>
    <row r="20" spans="1:6" ht="21" customHeight="1" x14ac:dyDescent="0.15">
      <c r="A20" s="51"/>
      <c r="B20" s="8"/>
      <c r="C20" s="28"/>
      <c r="D20" s="36" t="s">
        <v>28</v>
      </c>
      <c r="E20" s="29">
        <v>50000</v>
      </c>
      <c r="F20" s="8"/>
    </row>
    <row r="21" spans="1:6" ht="21" customHeight="1" x14ac:dyDescent="0.15">
      <c r="A21" s="51"/>
      <c r="B21" s="8"/>
      <c r="C21" s="28"/>
      <c r="D21" s="36"/>
      <c r="E21" s="29"/>
      <c r="F21" s="8"/>
    </row>
    <row r="22" spans="1:6" ht="21" customHeight="1" x14ac:dyDescent="0.15">
      <c r="A22" s="51"/>
      <c r="B22" s="9"/>
      <c r="C22" s="24"/>
      <c r="D22" s="34"/>
      <c r="E22" s="25"/>
      <c r="F22" s="9"/>
    </row>
    <row r="23" spans="1:6" ht="21" customHeight="1" x14ac:dyDescent="0.15">
      <c r="A23" s="51"/>
      <c r="B23" s="7" t="s">
        <v>5</v>
      </c>
      <c r="C23" s="26">
        <f>ROUNDUP(SUM(E23:E26)/1000,0)</f>
        <v>386</v>
      </c>
      <c r="D23" s="35" t="s">
        <v>41</v>
      </c>
      <c r="E23" s="27">
        <v>50000</v>
      </c>
      <c r="F23" s="7"/>
    </row>
    <row r="24" spans="1:6" ht="21" customHeight="1" x14ac:dyDescent="0.15">
      <c r="A24" s="51"/>
      <c r="B24" s="8"/>
      <c r="C24" s="28"/>
      <c r="D24" s="36" t="s">
        <v>26</v>
      </c>
      <c r="E24" s="29">
        <v>200000</v>
      </c>
      <c r="F24" s="8"/>
    </row>
    <row r="25" spans="1:6" ht="21" customHeight="1" x14ac:dyDescent="0.15">
      <c r="A25" s="51"/>
      <c r="B25" s="8"/>
      <c r="C25" s="28"/>
      <c r="D25" s="36" t="s">
        <v>15</v>
      </c>
      <c r="E25" s="29">
        <v>80000</v>
      </c>
      <c r="F25" s="8"/>
    </row>
    <row r="26" spans="1:6" ht="21" customHeight="1" x14ac:dyDescent="0.15">
      <c r="A26" s="51"/>
      <c r="B26" s="9"/>
      <c r="C26" s="24"/>
      <c r="D26" s="34" t="s">
        <v>16</v>
      </c>
      <c r="E26" s="25">
        <v>56000</v>
      </c>
      <c r="F26" s="9"/>
    </row>
    <row r="27" spans="1:6" ht="21" customHeight="1" x14ac:dyDescent="0.15">
      <c r="A27" s="4" t="s">
        <v>6</v>
      </c>
      <c r="B27" s="4"/>
      <c r="C27" s="30">
        <f>SUM(C11,C15,C19,C23)</f>
        <v>3344</v>
      </c>
      <c r="D27" s="31"/>
      <c r="E27" s="32"/>
      <c r="F27" s="4"/>
    </row>
    <row r="28" spans="1:6" ht="21" customHeight="1" x14ac:dyDescent="0.15">
      <c r="A28" s="4" t="s">
        <v>7</v>
      </c>
      <c r="B28" s="4"/>
      <c r="C28" s="30">
        <f>C10-+C27</f>
        <v>0</v>
      </c>
      <c r="D28" s="31"/>
      <c r="E28" s="32"/>
      <c r="F28" s="4"/>
    </row>
    <row r="29" spans="1:6" x14ac:dyDescent="0.15">
      <c r="A29" s="1" t="s">
        <v>32</v>
      </c>
    </row>
    <row r="30" spans="1:6" x14ac:dyDescent="0.15">
      <c r="A30" s="1" t="s">
        <v>17</v>
      </c>
    </row>
    <row r="31" spans="1:6" x14ac:dyDescent="0.15">
      <c r="A31" s="41" t="s">
        <v>18</v>
      </c>
    </row>
    <row r="32" spans="1:6" x14ac:dyDescent="0.15">
      <c r="A32" s="1" t="s">
        <v>33</v>
      </c>
    </row>
    <row r="33" spans="1:1" x14ac:dyDescent="0.15">
      <c r="A33" s="1" t="s">
        <v>34</v>
      </c>
    </row>
    <row r="34" spans="1:1" x14ac:dyDescent="0.15">
      <c r="A34" s="1" t="s">
        <v>35</v>
      </c>
    </row>
  </sheetData>
  <mergeCells count="4">
    <mergeCell ref="A1:F1"/>
    <mergeCell ref="A4:B4"/>
    <mergeCell ref="A5:A9"/>
    <mergeCell ref="A11:A26"/>
  </mergeCells>
  <phoneticPr fontId="2"/>
  <pageMargins left="0.72" right="0.42" top="0.78740157480314965" bottom="0.78740157480314965" header="0.51181102362204722" footer="0.31496062992125984"/>
  <pageSetup paperSize="9" orientation="portrait" r:id="rId1"/>
  <headerFooter alignWithMargins="0">
    <oddHeader>&amp;R&amp;14【記載例】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見積書</vt:lpstr>
      <vt:lpstr>見積書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ab012</dc:creator>
  <cp:lastModifiedBy>今堀猛力</cp:lastModifiedBy>
  <cp:lastPrinted>2022-07-27T05:05:33Z</cp:lastPrinted>
  <dcterms:created xsi:type="dcterms:W3CDTF">2005-04-22T08:24:09Z</dcterms:created>
  <dcterms:modified xsi:type="dcterms:W3CDTF">2026-06-23T11:03:48Z</dcterms:modified>
</cp:coreProperties>
</file>